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oukrome\_SPULAK\"/>
    </mc:Choice>
  </mc:AlternateContent>
  <xr:revisionPtr revIDLastSave="0" documentId="13_ncr:1_{7A649CD1-ABA3-4B2A-B0B1-F6315FF758F0}" xr6:coauthVersionLast="46" xr6:coauthVersionMax="46" xr10:uidLastSave="{00000000-0000-0000-0000-000000000000}"/>
  <bookViews>
    <workbookView xWindow="-120" yWindow="-120" windowWidth="38640" windowHeight="21240" xr2:uid="{00000000-000D-0000-FFFF-FFFF00000000}"/>
  </bookViews>
  <sheets>
    <sheet name="Pozorování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9" i="1" l="1"/>
  <c r="M19" i="1"/>
  <c r="L19" i="1"/>
  <c r="G26" i="1" l="1"/>
  <c r="F26" i="1"/>
  <c r="E26" i="1"/>
  <c r="N43" i="1" l="1"/>
  <c r="M43" i="1"/>
  <c r="L43" i="1"/>
  <c r="G32" i="1" l="1"/>
  <c r="F32" i="1"/>
</calcChain>
</file>

<file path=xl/sharedStrings.xml><?xml version="1.0" encoding="utf-8"?>
<sst xmlns="http://schemas.openxmlformats.org/spreadsheetml/2006/main" count="149" uniqueCount="77">
  <si>
    <t>Pořadí</t>
  </si>
  <si>
    <t>Jméno pozorovatele</t>
  </si>
  <si>
    <t>Noci</t>
  </si>
  <si>
    <t>Čas</t>
  </si>
  <si>
    <t>Meteory</t>
  </si>
  <si>
    <t>Václav</t>
  </si>
  <si>
    <t>Kalaš</t>
  </si>
  <si>
    <t>X</t>
  </si>
  <si>
    <t>CELKEM</t>
  </si>
  <si>
    <t>Tabulka zapisovatelů</t>
  </si>
  <si>
    <t>Jméno zapisovatele</t>
  </si>
  <si>
    <t>Záznamy</t>
  </si>
  <si>
    <t>Tabulka pozorovatelů</t>
  </si>
  <si>
    <t>Neodeslaná pozorování</t>
  </si>
  <si>
    <t>Tomáš</t>
  </si>
  <si>
    <t>Nejdl</t>
  </si>
  <si>
    <t>Celkem včetně neodeslaných dat</t>
  </si>
  <si>
    <t>Matěj</t>
  </si>
  <si>
    <t>Důvod(y)</t>
  </si>
  <si>
    <t>Vojtěch</t>
  </si>
  <si>
    <t>Oliver</t>
  </si>
  <si>
    <t>Frank</t>
  </si>
  <si>
    <t>Hana</t>
  </si>
  <si>
    <t>Rottenbornová</t>
  </si>
  <si>
    <t>Martin</t>
  </si>
  <si>
    <t>Tran</t>
  </si>
  <si>
    <t>Pekárek</t>
  </si>
  <si>
    <t>Dita</t>
  </si>
  <si>
    <t>Větrovcová</t>
  </si>
  <si>
    <t>Roman</t>
  </si>
  <si>
    <t>Čečil</t>
  </si>
  <si>
    <t>Jiří</t>
  </si>
  <si>
    <t>Janda</t>
  </si>
  <si>
    <t>Michal</t>
  </si>
  <si>
    <t>Polák</t>
  </si>
  <si>
    <t>Šimon</t>
  </si>
  <si>
    <t>Kovařík</t>
  </si>
  <si>
    <t>Pozorování meteorů na Expedici 2020</t>
  </si>
  <si>
    <t>Kateřina</t>
  </si>
  <si>
    <t>Hauerová</t>
  </si>
  <si>
    <t>Anna</t>
  </si>
  <si>
    <t>Perdoková</t>
  </si>
  <si>
    <t>Jan</t>
  </si>
  <si>
    <t>Mocek</t>
  </si>
  <si>
    <t>Špulák</t>
  </si>
  <si>
    <t>Josef</t>
  </si>
  <si>
    <t>Doležal</t>
  </si>
  <si>
    <t>Nela</t>
  </si>
  <si>
    <t>Kellnerová</t>
  </si>
  <si>
    <t>Lukáš</t>
  </si>
  <si>
    <t>Beneda</t>
  </si>
  <si>
    <t>Gebel</t>
  </si>
  <si>
    <t>Kostohryz</t>
  </si>
  <si>
    <t>Marek</t>
  </si>
  <si>
    <t>Cihla</t>
  </si>
  <si>
    <t>Otýs</t>
  </si>
  <si>
    <t>David</t>
  </si>
  <si>
    <t>Prudek</t>
  </si>
  <si>
    <t>Lumír</t>
  </si>
  <si>
    <t>Honzík</t>
  </si>
  <si>
    <t>Stav k 20. 12. 2020</t>
  </si>
  <si>
    <t>vysoká oblačnost, nízká MHV</t>
  </si>
  <si>
    <t>nízká MHV</t>
  </si>
  <si>
    <t>první pozorování</t>
  </si>
  <si>
    <t>málo meteorů, velké kolísání MHV</t>
  </si>
  <si>
    <t>první pozorování, velké kolísání MHV</t>
  </si>
  <si>
    <t>interval bez meteorů - zřejmě spal</t>
  </si>
  <si>
    <t>žádné meteory - zřejmě usnul</t>
  </si>
  <si>
    <t>usnul</t>
  </si>
  <si>
    <t>krátký interval</t>
  </si>
  <si>
    <t>vysoká oblačnost</t>
  </si>
  <si>
    <t>první pozorování, vysoká oblačnost</t>
  </si>
  <si>
    <t>vysoká oblačnost, krátký interval</t>
  </si>
  <si>
    <t>první pozorování, usnula, krátké intervaly</t>
  </si>
  <si>
    <t>krátké intervaly</t>
  </si>
  <si>
    <t>první pozorování, krátké intervaly</t>
  </si>
  <si>
    <t>Damien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</si>
</sst>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,000&quot; min&quot;"/>
    <numFmt numFmtId="165" formatCode="#,###&quot; min&quot;"/>
  </numFmts>
  <fonts count="11" x14ac:knownFonts="1">
    <font>
      <sz val="10"/>
      <name val="Arial CE"/>
      <charset val="238"/>
    </font>
    <font>
      <b/>
      <sz val="16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charset val="238"/>
    </font>
    <font>
      <b/>
      <u/>
      <sz val="20"/>
      <name val="Arial CE"/>
      <family val="2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sz val="14"/>
      <name val="Arial CE"/>
      <charset val="238"/>
    </font>
    <font>
      <b/>
      <sz val="12"/>
      <color rgb="FFFF000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165" fontId="5" fillId="0" borderId="5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vertical="center"/>
    </xf>
    <xf numFmtId="0" fontId="7" fillId="2" borderId="1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165" fontId="6" fillId="0" borderId="8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/>
    </xf>
    <xf numFmtId="3" fontId="6" fillId="0" borderId="6" xfId="0" applyNumberFormat="1" applyFont="1" applyFill="1" applyBorder="1" applyAlignment="1">
      <alignment horizontal="center" vertical="center"/>
    </xf>
    <xf numFmtId="165" fontId="5" fillId="0" borderId="8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164" fontId="3" fillId="4" borderId="7" xfId="0" applyNumberFormat="1" applyFont="1" applyFill="1" applyBorder="1" applyAlignment="1">
      <alignment horizontal="center" vertical="center"/>
    </xf>
    <xf numFmtId="3" fontId="3" fillId="4" borderId="11" xfId="0" applyNumberFormat="1" applyFont="1" applyFill="1" applyBorder="1" applyAlignment="1">
      <alignment horizontal="center" vertical="center"/>
    </xf>
    <xf numFmtId="165" fontId="6" fillId="0" borderId="5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vertical="center"/>
    </xf>
    <xf numFmtId="0" fontId="7" fillId="2" borderId="18" xfId="0" applyFont="1" applyFill="1" applyBorder="1" applyAlignment="1">
      <alignment horizontal="center" vertical="center"/>
    </xf>
    <xf numFmtId="165" fontId="5" fillId="0" borderId="8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Continuous" vertical="center"/>
    </xf>
    <xf numFmtId="0" fontId="6" fillId="0" borderId="8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3" fontId="7" fillId="2" borderId="7" xfId="0" applyNumberFormat="1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165" fontId="7" fillId="3" borderId="7" xfId="0" applyNumberFormat="1" applyFont="1" applyFill="1" applyBorder="1" applyAlignment="1">
      <alignment horizontal="center" vertical="center"/>
    </xf>
    <xf numFmtId="3" fontId="7" fillId="3" borderId="11" xfId="0" applyNumberFormat="1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vertical="center"/>
    </xf>
    <xf numFmtId="0" fontId="6" fillId="0" borderId="29" xfId="0" applyFont="1" applyFill="1" applyBorder="1" applyAlignment="1">
      <alignment horizontal="center" vertical="center"/>
    </xf>
    <xf numFmtId="165" fontId="6" fillId="0" borderId="25" xfId="0" applyNumberFormat="1" applyFont="1" applyFill="1" applyBorder="1" applyAlignment="1">
      <alignment horizontal="center" vertical="center"/>
    </xf>
    <xf numFmtId="3" fontId="6" fillId="0" borderId="26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3" fontId="7" fillId="2" borderId="11" xfId="0" applyNumberFormat="1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3" fontId="5" fillId="0" borderId="6" xfId="0" applyNumberFormat="1" applyFont="1" applyBorder="1" applyAlignment="1">
      <alignment horizontal="center" vertical="center"/>
    </xf>
    <xf numFmtId="1" fontId="5" fillId="0" borderId="8" xfId="0" applyNumberFormat="1" applyFont="1" applyFill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1" fontId="6" fillId="0" borderId="25" xfId="0" applyNumberFormat="1" applyFont="1" applyFill="1" applyBorder="1" applyAlignment="1">
      <alignment horizontal="center" vertical="center"/>
    </xf>
    <xf numFmtId="1" fontId="7" fillId="2" borderId="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3" fontId="7" fillId="2" borderId="7" xfId="0" applyNumberFormat="1" applyFont="1" applyFill="1" applyBorder="1" applyAlignment="1">
      <alignment horizontal="center" vertical="center"/>
    </xf>
    <xf numFmtId="3" fontId="7" fillId="2" borderId="11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55"/>
  <sheetViews>
    <sheetView tabSelected="1" workbookViewId="0"/>
  </sheetViews>
  <sheetFormatPr defaultRowHeight="12.75" x14ac:dyDescent="0.2"/>
  <cols>
    <col min="1" max="1" width="3.85546875" customWidth="1"/>
    <col min="2" max="2" width="8.42578125" bestFit="1" customWidth="1"/>
    <col min="3" max="3" width="11.28515625" customWidth="1"/>
    <col min="4" max="4" width="15.85546875" bestFit="1" customWidth="1"/>
    <col min="5" max="5" width="6.28515625" style="1" customWidth="1"/>
    <col min="6" max="6" width="13.42578125" style="1" customWidth="1"/>
    <col min="7" max="7" width="10" style="1" bestFit="1" customWidth="1"/>
    <col min="8" max="8" width="8.28515625" customWidth="1"/>
    <col min="9" max="9" width="8.42578125" bestFit="1" customWidth="1"/>
    <col min="10" max="10" width="11.28515625" customWidth="1"/>
    <col min="11" max="11" width="15.85546875" bestFit="1" customWidth="1"/>
    <col min="12" max="12" width="6.28515625" bestFit="1" customWidth="1"/>
    <col min="13" max="13" width="11.5703125" bestFit="1" customWidth="1"/>
    <col min="14" max="14" width="11.140625" bestFit="1" customWidth="1"/>
    <col min="15" max="16" width="8.28515625" customWidth="1"/>
    <col min="17" max="17" width="45.85546875" customWidth="1"/>
  </cols>
  <sheetData>
    <row r="1" spans="2:17" ht="12.75" customHeight="1" x14ac:dyDescent="0.2"/>
    <row r="2" spans="2:17" s="2" customFormat="1" ht="26.25" x14ac:dyDescent="0.2">
      <c r="B2" s="111" t="s">
        <v>37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</row>
    <row r="3" spans="2:17" s="2" customFormat="1" ht="17.25" customHeight="1" x14ac:dyDescent="0.2">
      <c r="B3" s="14"/>
      <c r="C3" s="15"/>
      <c r="D3" s="15"/>
      <c r="E3" s="15"/>
      <c r="F3" s="15"/>
      <c r="G3" s="15"/>
    </row>
    <row r="4" spans="2:17" s="6" customFormat="1" ht="18" x14ac:dyDescent="0.2">
      <c r="B4" s="58" t="s">
        <v>12</v>
      </c>
      <c r="C4" s="58"/>
      <c r="D4" s="58"/>
      <c r="E4" s="58"/>
      <c r="F4" s="58"/>
      <c r="G4" s="58"/>
      <c r="I4" s="125" t="s">
        <v>9</v>
      </c>
      <c r="J4" s="125"/>
      <c r="K4" s="125"/>
      <c r="L4" s="125"/>
      <c r="M4" s="125"/>
      <c r="N4" s="125"/>
    </row>
    <row r="5" spans="2:17" s="2" customFormat="1" ht="12.75" customHeight="1" thickBot="1" x14ac:dyDescent="0.25">
      <c r="B5" s="14"/>
      <c r="C5" s="15"/>
      <c r="D5" s="15"/>
      <c r="E5" s="15"/>
      <c r="F5" s="15"/>
      <c r="G5" s="15"/>
      <c r="L5" s="16"/>
      <c r="M5" s="16"/>
      <c r="N5" s="16"/>
    </row>
    <row r="6" spans="2:17" s="2" customFormat="1" ht="15.75" customHeight="1" thickBot="1" x14ac:dyDescent="0.25">
      <c r="B6" s="17" t="s">
        <v>0</v>
      </c>
      <c r="C6" s="41" t="s">
        <v>1</v>
      </c>
      <c r="D6" s="24"/>
      <c r="E6" s="68" t="s">
        <v>2</v>
      </c>
      <c r="F6" s="68" t="s">
        <v>3</v>
      </c>
      <c r="G6" s="69" t="s">
        <v>4</v>
      </c>
      <c r="I6" s="64" t="s">
        <v>0</v>
      </c>
      <c r="J6" s="41" t="s">
        <v>10</v>
      </c>
      <c r="K6" s="24"/>
      <c r="L6" s="25" t="s">
        <v>2</v>
      </c>
      <c r="M6" s="25" t="s">
        <v>3</v>
      </c>
      <c r="N6" s="42" t="s">
        <v>11</v>
      </c>
    </row>
    <row r="7" spans="2:17" s="2" customFormat="1" ht="15.75" customHeight="1" x14ac:dyDescent="0.2">
      <c r="B7" s="52">
        <v>1</v>
      </c>
      <c r="C7" s="29" t="s">
        <v>5</v>
      </c>
      <c r="D7" s="59" t="s">
        <v>6</v>
      </c>
      <c r="E7" s="77">
        <v>5</v>
      </c>
      <c r="F7" s="30">
        <v>1003</v>
      </c>
      <c r="G7" s="31">
        <v>321</v>
      </c>
      <c r="I7" s="86">
        <v>1</v>
      </c>
      <c r="J7" s="89" t="s">
        <v>56</v>
      </c>
      <c r="K7" s="90" t="s">
        <v>57</v>
      </c>
      <c r="L7" s="99">
        <v>2</v>
      </c>
      <c r="M7" s="43">
        <v>523</v>
      </c>
      <c r="N7" s="44">
        <v>423</v>
      </c>
    </row>
    <row r="8" spans="2:17" s="2" customFormat="1" ht="15.75" customHeight="1" x14ac:dyDescent="0.2">
      <c r="B8" s="73">
        <v>2</v>
      </c>
      <c r="C8" s="32" t="s">
        <v>33</v>
      </c>
      <c r="D8" s="50" t="s">
        <v>34</v>
      </c>
      <c r="E8" s="76">
        <v>5</v>
      </c>
      <c r="F8" s="39">
        <v>887</v>
      </c>
      <c r="G8" s="33">
        <v>229</v>
      </c>
      <c r="I8" s="67">
        <v>2</v>
      </c>
      <c r="J8" s="91" t="s">
        <v>45</v>
      </c>
      <c r="K8" s="92" t="s">
        <v>46</v>
      </c>
      <c r="L8" s="100">
        <v>3</v>
      </c>
      <c r="M8" s="54">
        <v>377</v>
      </c>
      <c r="N8" s="55">
        <v>229</v>
      </c>
    </row>
    <row r="9" spans="2:17" s="2" customFormat="1" ht="15.75" customHeight="1" x14ac:dyDescent="0.2">
      <c r="B9" s="53">
        <v>3</v>
      </c>
      <c r="C9" s="32" t="s">
        <v>24</v>
      </c>
      <c r="D9" s="50" t="s">
        <v>25</v>
      </c>
      <c r="E9" s="76">
        <v>4</v>
      </c>
      <c r="F9" s="39">
        <v>813</v>
      </c>
      <c r="G9" s="33">
        <v>278</v>
      </c>
      <c r="I9" s="67">
        <v>3</v>
      </c>
      <c r="J9" s="91" t="s">
        <v>24</v>
      </c>
      <c r="K9" s="92" t="s">
        <v>25</v>
      </c>
      <c r="L9" s="100">
        <v>2</v>
      </c>
      <c r="M9" s="54">
        <v>310</v>
      </c>
      <c r="N9" s="55">
        <v>242</v>
      </c>
    </row>
    <row r="10" spans="2:17" s="2" customFormat="1" ht="15.75" customHeight="1" x14ac:dyDescent="0.2">
      <c r="B10" s="74">
        <v>4</v>
      </c>
      <c r="C10" s="32" t="s">
        <v>38</v>
      </c>
      <c r="D10" s="50" t="s">
        <v>39</v>
      </c>
      <c r="E10" s="76">
        <v>4</v>
      </c>
      <c r="F10" s="39">
        <v>714</v>
      </c>
      <c r="G10" s="33">
        <v>116</v>
      </c>
      <c r="I10" s="67">
        <v>4</v>
      </c>
      <c r="J10" s="91" t="s">
        <v>42</v>
      </c>
      <c r="K10" s="92" t="s">
        <v>43</v>
      </c>
      <c r="L10" s="100">
        <v>2</v>
      </c>
      <c r="M10" s="54">
        <v>294</v>
      </c>
      <c r="N10" s="55">
        <v>200</v>
      </c>
    </row>
    <row r="11" spans="2:17" s="2" customFormat="1" ht="15.75" customHeight="1" x14ac:dyDescent="0.2">
      <c r="B11" s="53">
        <v>5</v>
      </c>
      <c r="C11" s="32" t="s">
        <v>40</v>
      </c>
      <c r="D11" s="50" t="s">
        <v>41</v>
      </c>
      <c r="E11" s="76">
        <v>4</v>
      </c>
      <c r="F11" s="39">
        <v>521</v>
      </c>
      <c r="G11" s="33">
        <v>111</v>
      </c>
      <c r="I11" s="67">
        <v>5</v>
      </c>
      <c r="J11" s="91" t="s">
        <v>22</v>
      </c>
      <c r="K11" s="92" t="s">
        <v>23</v>
      </c>
      <c r="L11" s="100">
        <v>1</v>
      </c>
      <c r="M11" s="54">
        <v>165</v>
      </c>
      <c r="N11" s="55">
        <v>261</v>
      </c>
    </row>
    <row r="12" spans="2:17" s="2" customFormat="1" ht="15.75" customHeight="1" x14ac:dyDescent="0.2">
      <c r="B12" s="53">
        <v>6</v>
      </c>
      <c r="C12" s="32" t="s">
        <v>42</v>
      </c>
      <c r="D12" s="50" t="s">
        <v>43</v>
      </c>
      <c r="E12" s="76">
        <v>4</v>
      </c>
      <c r="F12" s="39">
        <v>484</v>
      </c>
      <c r="G12" s="33">
        <v>110</v>
      </c>
      <c r="I12" s="67">
        <v>6</v>
      </c>
      <c r="J12" s="93" t="s">
        <v>33</v>
      </c>
      <c r="K12" s="94" t="s">
        <v>34</v>
      </c>
      <c r="L12" s="101">
        <v>1</v>
      </c>
      <c r="M12" s="18">
        <v>159</v>
      </c>
      <c r="N12" s="98">
        <v>324</v>
      </c>
      <c r="O12" s="7"/>
      <c r="P12" s="7"/>
    </row>
    <row r="13" spans="2:17" s="2" customFormat="1" ht="15.75" customHeight="1" x14ac:dyDescent="0.2">
      <c r="B13" s="53">
        <v>7</v>
      </c>
      <c r="C13" s="32" t="s">
        <v>76</v>
      </c>
      <c r="D13" s="50" t="s">
        <v>44</v>
      </c>
      <c r="E13" s="76">
        <v>4</v>
      </c>
      <c r="F13" s="39">
        <v>469</v>
      </c>
      <c r="G13" s="33">
        <v>77</v>
      </c>
      <c r="I13" s="87">
        <v>7</v>
      </c>
      <c r="J13" s="95" t="s">
        <v>58</v>
      </c>
      <c r="K13" s="50" t="s">
        <v>59</v>
      </c>
      <c r="L13" s="102">
        <v>1</v>
      </c>
      <c r="M13" s="39">
        <v>150</v>
      </c>
      <c r="N13" s="33">
        <v>332</v>
      </c>
      <c r="O13" s="7"/>
      <c r="P13" s="7"/>
    </row>
    <row r="14" spans="2:17" s="2" customFormat="1" ht="15.75" customHeight="1" x14ac:dyDescent="0.2">
      <c r="B14" s="53">
        <v>8</v>
      </c>
      <c r="C14" s="32" t="s">
        <v>29</v>
      </c>
      <c r="D14" s="50" t="s">
        <v>30</v>
      </c>
      <c r="E14" s="76">
        <v>3</v>
      </c>
      <c r="F14" s="39">
        <v>456</v>
      </c>
      <c r="G14" s="33">
        <v>114</v>
      </c>
      <c r="I14" s="87">
        <v>8</v>
      </c>
      <c r="J14" s="95" t="s">
        <v>19</v>
      </c>
      <c r="K14" s="50" t="s">
        <v>32</v>
      </c>
      <c r="L14" s="102">
        <v>1</v>
      </c>
      <c r="M14" s="39">
        <v>148</v>
      </c>
      <c r="N14" s="33">
        <v>193</v>
      </c>
      <c r="O14" s="7"/>
      <c r="P14" s="7"/>
    </row>
    <row r="15" spans="2:17" s="2" customFormat="1" ht="15.75" customHeight="1" x14ac:dyDescent="0.2">
      <c r="B15" s="74">
        <v>9</v>
      </c>
      <c r="C15" s="32" t="s">
        <v>17</v>
      </c>
      <c r="D15" s="50" t="s">
        <v>43</v>
      </c>
      <c r="E15" s="76">
        <v>2</v>
      </c>
      <c r="F15" s="39">
        <v>364</v>
      </c>
      <c r="G15" s="33">
        <v>38</v>
      </c>
      <c r="I15" s="87">
        <v>9</v>
      </c>
      <c r="J15" s="95" t="s">
        <v>40</v>
      </c>
      <c r="K15" s="50" t="s">
        <v>41</v>
      </c>
      <c r="L15" s="102">
        <v>1</v>
      </c>
      <c r="M15" s="39">
        <v>136</v>
      </c>
      <c r="N15" s="33">
        <v>181</v>
      </c>
      <c r="O15" s="7"/>
      <c r="P15" s="7"/>
    </row>
    <row r="16" spans="2:17" s="2" customFormat="1" ht="15.75" customHeight="1" x14ac:dyDescent="0.2">
      <c r="B16" s="74">
        <v>10</v>
      </c>
      <c r="C16" s="32" t="s">
        <v>27</v>
      </c>
      <c r="D16" s="82" t="s">
        <v>28</v>
      </c>
      <c r="E16" s="76">
        <v>3</v>
      </c>
      <c r="F16" s="39">
        <v>349</v>
      </c>
      <c r="G16" s="33">
        <v>34</v>
      </c>
      <c r="I16" s="87">
        <v>10</v>
      </c>
      <c r="J16" s="95" t="s">
        <v>5</v>
      </c>
      <c r="K16" s="50" t="s">
        <v>6</v>
      </c>
      <c r="L16" s="102">
        <v>1</v>
      </c>
      <c r="M16" s="39">
        <v>75</v>
      </c>
      <c r="N16" s="33">
        <v>62</v>
      </c>
      <c r="O16" s="7"/>
      <c r="P16" s="7"/>
    </row>
    <row r="17" spans="2:18" s="2" customFormat="1" ht="15.75" customHeight="1" x14ac:dyDescent="0.2">
      <c r="B17" s="74">
        <v>11</v>
      </c>
      <c r="C17" s="32" t="s">
        <v>45</v>
      </c>
      <c r="D17" s="50" t="s">
        <v>46</v>
      </c>
      <c r="E17" s="76">
        <v>2</v>
      </c>
      <c r="F17" s="39">
        <v>300</v>
      </c>
      <c r="G17" s="33">
        <v>64</v>
      </c>
      <c r="I17" s="87">
        <v>11</v>
      </c>
      <c r="J17" s="95" t="s">
        <v>27</v>
      </c>
      <c r="K17" s="50" t="s">
        <v>28</v>
      </c>
      <c r="L17" s="102">
        <v>1</v>
      </c>
      <c r="M17" s="39">
        <v>70</v>
      </c>
      <c r="N17" s="33">
        <v>18</v>
      </c>
      <c r="O17" s="7"/>
      <c r="P17" s="7"/>
    </row>
    <row r="18" spans="2:18" s="2" customFormat="1" ht="15.75" customHeight="1" thickBot="1" x14ac:dyDescent="0.25">
      <c r="B18" s="74">
        <v>12</v>
      </c>
      <c r="C18" s="32" t="s">
        <v>20</v>
      </c>
      <c r="D18" s="50" t="s">
        <v>21</v>
      </c>
      <c r="E18" s="76">
        <v>3</v>
      </c>
      <c r="F18" s="39">
        <v>259</v>
      </c>
      <c r="G18" s="33">
        <v>56</v>
      </c>
      <c r="I18" s="88">
        <v>12</v>
      </c>
      <c r="J18" s="96" t="s">
        <v>33</v>
      </c>
      <c r="K18" s="97" t="s">
        <v>52</v>
      </c>
      <c r="L18" s="103">
        <v>1</v>
      </c>
      <c r="M18" s="80">
        <v>60</v>
      </c>
      <c r="N18" s="81">
        <v>25</v>
      </c>
      <c r="O18" s="7"/>
      <c r="P18" s="7"/>
    </row>
    <row r="19" spans="2:18" s="2" customFormat="1" ht="15.75" customHeight="1" thickBot="1" x14ac:dyDescent="0.25">
      <c r="B19" s="53">
        <v>13</v>
      </c>
      <c r="C19" s="32" t="s">
        <v>19</v>
      </c>
      <c r="D19" s="50" t="s">
        <v>32</v>
      </c>
      <c r="E19" s="76">
        <v>2</v>
      </c>
      <c r="F19" s="39">
        <v>245</v>
      </c>
      <c r="G19" s="33">
        <v>45</v>
      </c>
      <c r="I19" s="85" t="s">
        <v>7</v>
      </c>
      <c r="J19" s="126" t="s">
        <v>8</v>
      </c>
      <c r="K19" s="127"/>
      <c r="L19" s="104">
        <f>SUM(L7:L18)</f>
        <v>17</v>
      </c>
      <c r="M19" s="63">
        <f>SUM(M7:M18)</f>
        <v>2467</v>
      </c>
      <c r="N19" s="84">
        <f>SUM(N7:N18)</f>
        <v>2490</v>
      </c>
      <c r="O19" s="7"/>
      <c r="P19" s="7"/>
    </row>
    <row r="20" spans="2:18" s="2" customFormat="1" ht="15.75" customHeight="1" x14ac:dyDescent="0.2">
      <c r="B20" s="53">
        <v>14</v>
      </c>
      <c r="C20" s="32" t="s">
        <v>47</v>
      </c>
      <c r="D20" s="50" t="s">
        <v>48</v>
      </c>
      <c r="E20" s="76">
        <v>1</v>
      </c>
      <c r="F20" s="39">
        <v>222</v>
      </c>
      <c r="G20" s="33">
        <v>24</v>
      </c>
      <c r="I20" s="19"/>
      <c r="J20" s="19"/>
      <c r="K20" s="19"/>
      <c r="L20" s="19"/>
      <c r="M20" s="20"/>
      <c r="N20" s="21"/>
      <c r="O20" s="7"/>
      <c r="P20" s="7"/>
    </row>
    <row r="21" spans="2:18" s="2" customFormat="1" ht="15.75" customHeight="1" x14ac:dyDescent="0.2">
      <c r="B21" s="53">
        <v>15</v>
      </c>
      <c r="C21" s="32" t="s">
        <v>14</v>
      </c>
      <c r="D21" s="50" t="s">
        <v>26</v>
      </c>
      <c r="E21" s="76">
        <v>1</v>
      </c>
      <c r="F21" s="39">
        <v>150</v>
      </c>
      <c r="G21" s="33">
        <v>69</v>
      </c>
      <c r="I21" s="19"/>
      <c r="J21" s="19"/>
      <c r="K21" s="19"/>
      <c r="L21" s="19"/>
      <c r="M21" s="20"/>
      <c r="N21" s="21"/>
      <c r="O21" s="7"/>
      <c r="P21" s="7"/>
    </row>
    <row r="22" spans="2:18" s="2" customFormat="1" ht="15.75" customHeight="1" x14ac:dyDescent="0.2">
      <c r="B22" s="53">
        <v>16</v>
      </c>
      <c r="C22" s="32" t="s">
        <v>35</v>
      </c>
      <c r="D22" s="50" t="s">
        <v>36</v>
      </c>
      <c r="E22" s="76">
        <v>1</v>
      </c>
      <c r="F22" s="39">
        <v>150</v>
      </c>
      <c r="G22" s="33">
        <v>66</v>
      </c>
      <c r="H22" s="10"/>
      <c r="I22" s="128" t="s">
        <v>13</v>
      </c>
      <c r="J22" s="128"/>
      <c r="K22" s="128"/>
      <c r="L22" s="128"/>
      <c r="M22" s="128"/>
      <c r="N22" s="128"/>
      <c r="O22" s="128"/>
      <c r="P22" s="128"/>
      <c r="Q22" s="128"/>
    </row>
    <row r="23" spans="2:18" s="2" customFormat="1" ht="15.75" customHeight="1" thickBot="1" x14ac:dyDescent="0.25">
      <c r="B23" s="53">
        <v>17</v>
      </c>
      <c r="C23" s="32" t="s">
        <v>14</v>
      </c>
      <c r="D23" s="50" t="s">
        <v>15</v>
      </c>
      <c r="E23" s="76">
        <v>1</v>
      </c>
      <c r="F23" s="39">
        <v>146</v>
      </c>
      <c r="G23" s="33">
        <v>87</v>
      </c>
      <c r="H23" s="12"/>
    </row>
    <row r="24" spans="2:18" s="2" customFormat="1" ht="15.75" customHeight="1" thickBot="1" x14ac:dyDescent="0.25">
      <c r="B24" s="53">
        <v>18</v>
      </c>
      <c r="C24" s="32" t="s">
        <v>22</v>
      </c>
      <c r="D24" s="50" t="s">
        <v>23</v>
      </c>
      <c r="E24" s="76">
        <v>1</v>
      </c>
      <c r="F24" s="39">
        <v>75</v>
      </c>
      <c r="G24" s="33">
        <v>26</v>
      </c>
      <c r="H24" s="10"/>
      <c r="I24" s="64" t="s">
        <v>0</v>
      </c>
      <c r="J24" s="41" t="s">
        <v>1</v>
      </c>
      <c r="K24" s="24"/>
      <c r="L24" s="25" t="s">
        <v>2</v>
      </c>
      <c r="M24" s="25" t="s">
        <v>3</v>
      </c>
      <c r="N24" s="25" t="s">
        <v>4</v>
      </c>
      <c r="O24" s="112" t="s">
        <v>18</v>
      </c>
      <c r="P24" s="112"/>
      <c r="Q24" s="113"/>
      <c r="R24" s="106"/>
    </row>
    <row r="25" spans="2:18" s="2" customFormat="1" ht="15.75" customHeight="1" thickBot="1" x14ac:dyDescent="0.25">
      <c r="B25" s="74">
        <v>19</v>
      </c>
      <c r="C25" s="78" t="s">
        <v>31</v>
      </c>
      <c r="D25" s="83" t="s">
        <v>34</v>
      </c>
      <c r="E25" s="79">
        <v>1</v>
      </c>
      <c r="F25" s="80">
        <v>57</v>
      </c>
      <c r="G25" s="81">
        <v>27</v>
      </c>
      <c r="H25" s="10"/>
      <c r="I25" s="52">
        <v>1</v>
      </c>
      <c r="J25" s="51" t="s">
        <v>40</v>
      </c>
      <c r="K25" s="59" t="s">
        <v>41</v>
      </c>
      <c r="L25" s="60">
        <v>4</v>
      </c>
      <c r="M25" s="34">
        <v>244</v>
      </c>
      <c r="N25" s="35">
        <v>113</v>
      </c>
      <c r="O25" s="116" t="s">
        <v>73</v>
      </c>
      <c r="P25" s="117"/>
      <c r="Q25" s="118"/>
      <c r="R25" s="109"/>
    </row>
    <row r="26" spans="2:18" s="2" customFormat="1" ht="15.75" customHeight="1" thickBot="1" x14ac:dyDescent="0.25">
      <c r="B26" s="75" t="s">
        <v>7</v>
      </c>
      <c r="C26" s="123" t="s">
        <v>8</v>
      </c>
      <c r="D26" s="124"/>
      <c r="E26" s="70">
        <f>SUM(E7:E25)</f>
        <v>51</v>
      </c>
      <c r="F26" s="71">
        <f>SUM(F7:F25)</f>
        <v>7664</v>
      </c>
      <c r="G26" s="72">
        <f>SUM(G7:G25)</f>
        <v>1892</v>
      </c>
      <c r="H26" s="10"/>
      <c r="I26" s="53">
        <v>2</v>
      </c>
      <c r="J26" s="48" t="s">
        <v>76</v>
      </c>
      <c r="K26" s="50" t="s">
        <v>44</v>
      </c>
      <c r="L26" s="108">
        <v>3</v>
      </c>
      <c r="M26" s="18">
        <v>231</v>
      </c>
      <c r="N26" s="36">
        <v>85</v>
      </c>
      <c r="O26" s="119" t="s">
        <v>75</v>
      </c>
      <c r="P26" s="120"/>
      <c r="Q26" s="121"/>
      <c r="R26" s="109"/>
    </row>
    <row r="27" spans="2:18" s="13" customFormat="1" ht="15.75" customHeight="1" x14ac:dyDescent="0.2">
      <c r="B27" s="19"/>
      <c r="C27" s="4"/>
      <c r="D27" s="45"/>
      <c r="E27" s="46"/>
      <c r="F27" s="47"/>
      <c r="G27" s="5"/>
      <c r="H27" s="10"/>
      <c r="I27" s="53">
        <v>3</v>
      </c>
      <c r="J27" s="48" t="s">
        <v>49</v>
      </c>
      <c r="K27" s="49" t="s">
        <v>50</v>
      </c>
      <c r="L27" s="61">
        <v>1</v>
      </c>
      <c r="M27" s="18">
        <v>158</v>
      </c>
      <c r="N27" s="36">
        <v>76</v>
      </c>
      <c r="O27" s="119" t="s">
        <v>63</v>
      </c>
      <c r="P27" s="120"/>
      <c r="Q27" s="121"/>
      <c r="R27" s="109"/>
    </row>
    <row r="28" spans="2:18" s="13" customFormat="1" ht="15.75" customHeight="1" x14ac:dyDescent="0.2">
      <c r="B28" s="19"/>
      <c r="C28" s="4"/>
      <c r="D28" s="45"/>
      <c r="E28" s="46"/>
      <c r="F28" s="47"/>
      <c r="G28" s="5"/>
      <c r="H28" s="10"/>
      <c r="I28" s="53">
        <v>4</v>
      </c>
      <c r="J28" s="48" t="s">
        <v>38</v>
      </c>
      <c r="K28" s="49" t="s">
        <v>39</v>
      </c>
      <c r="L28" s="61">
        <v>2</v>
      </c>
      <c r="M28" s="18">
        <v>155</v>
      </c>
      <c r="N28" s="36">
        <v>44</v>
      </c>
      <c r="O28" s="119" t="s">
        <v>71</v>
      </c>
      <c r="P28" s="120"/>
      <c r="Q28" s="121"/>
      <c r="R28" s="109"/>
    </row>
    <row r="29" spans="2:18" s="13" customFormat="1" ht="15.75" customHeight="1" x14ac:dyDescent="0.2">
      <c r="B29" s="122" t="s">
        <v>16</v>
      </c>
      <c r="C29" s="122"/>
      <c r="D29" s="122"/>
      <c r="E29" s="122"/>
      <c r="F29" s="122"/>
      <c r="G29" s="122"/>
      <c r="H29" s="10"/>
      <c r="I29" s="53">
        <v>5</v>
      </c>
      <c r="J29" s="48" t="s">
        <v>42</v>
      </c>
      <c r="K29" s="49" t="s">
        <v>51</v>
      </c>
      <c r="L29" s="61">
        <v>1</v>
      </c>
      <c r="M29" s="18">
        <v>151</v>
      </c>
      <c r="N29" s="36">
        <v>78</v>
      </c>
      <c r="O29" s="119" t="s">
        <v>63</v>
      </c>
      <c r="P29" s="120"/>
      <c r="Q29" s="121"/>
      <c r="R29" s="109"/>
    </row>
    <row r="30" spans="2:18" s="13" customFormat="1" ht="15.75" customHeight="1" thickBot="1" x14ac:dyDescent="0.25">
      <c r="B30" s="11"/>
      <c r="C30" s="11"/>
      <c r="D30" s="11"/>
      <c r="E30" s="11"/>
      <c r="F30" s="11"/>
      <c r="G30" s="11"/>
      <c r="H30" s="10"/>
      <c r="I30" s="53">
        <v>6</v>
      </c>
      <c r="J30" s="48" t="s">
        <v>53</v>
      </c>
      <c r="K30" s="49" t="s">
        <v>54</v>
      </c>
      <c r="L30" s="61">
        <v>1</v>
      </c>
      <c r="M30" s="18">
        <v>150</v>
      </c>
      <c r="N30" s="36">
        <v>69</v>
      </c>
      <c r="O30" s="119" t="s">
        <v>65</v>
      </c>
      <c r="P30" s="120"/>
      <c r="Q30" s="121"/>
      <c r="R30" s="109"/>
    </row>
    <row r="31" spans="2:18" s="13" customFormat="1" ht="15.75" customHeight="1" thickBot="1" x14ac:dyDescent="0.25">
      <c r="B31" s="114"/>
      <c r="C31" s="115"/>
      <c r="D31" s="115"/>
      <c r="E31" s="22" t="s">
        <v>2</v>
      </c>
      <c r="F31" s="22" t="s">
        <v>3</v>
      </c>
      <c r="G31" s="23" t="s">
        <v>4</v>
      </c>
      <c r="H31" s="10"/>
      <c r="I31" s="53">
        <v>7</v>
      </c>
      <c r="J31" s="48" t="s">
        <v>33</v>
      </c>
      <c r="K31" s="49" t="s">
        <v>52</v>
      </c>
      <c r="L31" s="61">
        <v>1</v>
      </c>
      <c r="M31" s="18">
        <v>150</v>
      </c>
      <c r="N31" s="36">
        <v>28</v>
      </c>
      <c r="O31" s="119" t="s">
        <v>64</v>
      </c>
      <c r="P31" s="120"/>
      <c r="Q31" s="121"/>
      <c r="R31" s="109"/>
    </row>
    <row r="32" spans="2:18" s="13" customFormat="1" ht="15.75" customHeight="1" thickBot="1" x14ac:dyDescent="0.25">
      <c r="B32" s="129" t="s">
        <v>8</v>
      </c>
      <c r="C32" s="130"/>
      <c r="D32" s="130"/>
      <c r="E32" s="40">
        <v>66</v>
      </c>
      <c r="F32" s="37">
        <f>F26+M43</f>
        <v>9531</v>
      </c>
      <c r="G32" s="38">
        <f>G26+N43</f>
        <v>2490</v>
      </c>
      <c r="H32" s="10"/>
      <c r="I32" s="53">
        <v>8</v>
      </c>
      <c r="J32" s="48" t="s">
        <v>47</v>
      </c>
      <c r="K32" s="49" t="s">
        <v>48</v>
      </c>
      <c r="L32" s="61">
        <v>1</v>
      </c>
      <c r="M32" s="18">
        <v>148</v>
      </c>
      <c r="N32" s="36">
        <v>35</v>
      </c>
      <c r="O32" s="119" t="s">
        <v>63</v>
      </c>
      <c r="P32" s="120"/>
      <c r="Q32" s="121"/>
      <c r="R32" s="109"/>
    </row>
    <row r="33" spans="2:18" s="13" customFormat="1" ht="15.75" customHeight="1" x14ac:dyDescent="0.2">
      <c r="B33" s="3"/>
      <c r="C33" s="3"/>
      <c r="D33" s="3"/>
      <c r="E33" s="3"/>
      <c r="F33" s="56"/>
      <c r="G33" s="57"/>
      <c r="H33" s="10"/>
      <c r="I33" s="53">
        <v>9</v>
      </c>
      <c r="J33" s="48" t="s">
        <v>29</v>
      </c>
      <c r="K33" s="49" t="s">
        <v>30</v>
      </c>
      <c r="L33" s="61">
        <v>2</v>
      </c>
      <c r="M33" s="18">
        <v>90</v>
      </c>
      <c r="N33" s="36">
        <v>12</v>
      </c>
      <c r="O33" s="119" t="s">
        <v>61</v>
      </c>
      <c r="P33" s="120"/>
      <c r="Q33" s="121"/>
      <c r="R33" s="109"/>
    </row>
    <row r="34" spans="2:18" s="13" customFormat="1" ht="15.75" customHeight="1" x14ac:dyDescent="0.2">
      <c r="B34" s="3"/>
      <c r="C34" s="3"/>
      <c r="D34" s="3"/>
      <c r="E34" s="3"/>
      <c r="F34" s="56"/>
      <c r="G34" s="57"/>
      <c r="H34" s="10"/>
      <c r="I34" s="67">
        <v>10</v>
      </c>
      <c r="J34" s="48" t="s">
        <v>5</v>
      </c>
      <c r="K34" s="49" t="s">
        <v>6</v>
      </c>
      <c r="L34" s="61">
        <v>2</v>
      </c>
      <c r="M34" s="18">
        <v>83</v>
      </c>
      <c r="N34" s="36">
        <v>17</v>
      </c>
      <c r="O34" s="119" t="s">
        <v>74</v>
      </c>
      <c r="P34" s="120"/>
      <c r="Q34" s="121"/>
      <c r="R34" s="109"/>
    </row>
    <row r="35" spans="2:18" s="13" customFormat="1" ht="15.75" customHeight="1" x14ac:dyDescent="0.2">
      <c r="B35" s="3"/>
      <c r="C35" s="3"/>
      <c r="D35" s="3"/>
      <c r="E35" s="3"/>
      <c r="F35" s="56"/>
      <c r="G35" s="57"/>
      <c r="H35" s="10"/>
      <c r="I35" s="67">
        <v>11</v>
      </c>
      <c r="J35" s="48" t="s">
        <v>45</v>
      </c>
      <c r="K35" s="49" t="s">
        <v>46</v>
      </c>
      <c r="L35" s="61">
        <v>1</v>
      </c>
      <c r="M35" s="18">
        <v>75</v>
      </c>
      <c r="N35" s="36">
        <v>15</v>
      </c>
      <c r="O35" s="119" t="s">
        <v>62</v>
      </c>
      <c r="P35" s="120"/>
      <c r="Q35" s="121"/>
      <c r="R35" s="109"/>
    </row>
    <row r="36" spans="2:18" s="2" customFormat="1" ht="15.75" customHeight="1" x14ac:dyDescent="0.2">
      <c r="B36" s="3"/>
      <c r="C36" s="3"/>
      <c r="D36" s="3"/>
      <c r="E36" s="3"/>
      <c r="F36" s="56"/>
      <c r="G36" s="57"/>
      <c r="H36" s="10"/>
      <c r="I36" s="67">
        <v>12</v>
      </c>
      <c r="J36" s="48" t="s">
        <v>20</v>
      </c>
      <c r="K36" s="49" t="s">
        <v>21</v>
      </c>
      <c r="L36" s="61">
        <v>1</v>
      </c>
      <c r="M36" s="18">
        <v>65</v>
      </c>
      <c r="N36" s="36">
        <v>0</v>
      </c>
      <c r="O36" s="119" t="s">
        <v>66</v>
      </c>
      <c r="P36" s="120"/>
      <c r="Q36" s="121"/>
      <c r="R36" s="109"/>
    </row>
    <row r="37" spans="2:18" s="2" customFormat="1" ht="15.75" customHeight="1" x14ac:dyDescent="0.2">
      <c r="B37" s="3"/>
      <c r="C37" s="3"/>
      <c r="D37" s="3"/>
      <c r="E37" s="3"/>
      <c r="F37" s="56"/>
      <c r="G37" s="57"/>
      <c r="H37" s="10"/>
      <c r="I37" s="67">
        <v>13</v>
      </c>
      <c r="J37" s="48" t="s">
        <v>33</v>
      </c>
      <c r="K37" s="49" t="s">
        <v>34</v>
      </c>
      <c r="L37" s="61">
        <v>3</v>
      </c>
      <c r="M37" s="18">
        <v>55</v>
      </c>
      <c r="N37" s="36">
        <v>11</v>
      </c>
      <c r="O37" s="119" t="s">
        <v>72</v>
      </c>
      <c r="P37" s="120"/>
      <c r="Q37" s="121"/>
      <c r="R37" s="109"/>
    </row>
    <row r="38" spans="2:18" s="2" customFormat="1" ht="15.75" x14ac:dyDescent="0.2">
      <c r="B38" s="3"/>
      <c r="C38" s="3"/>
      <c r="D38" s="3"/>
      <c r="E38" s="3"/>
      <c r="F38" s="56"/>
      <c r="G38" s="57"/>
      <c r="H38" s="10"/>
      <c r="I38" s="67">
        <v>14</v>
      </c>
      <c r="J38" s="48" t="s">
        <v>19</v>
      </c>
      <c r="K38" s="49" t="s">
        <v>32</v>
      </c>
      <c r="L38" s="61">
        <v>2</v>
      </c>
      <c r="M38" s="18">
        <v>39</v>
      </c>
      <c r="N38" s="36">
        <v>6</v>
      </c>
      <c r="O38" s="119" t="s">
        <v>74</v>
      </c>
      <c r="P38" s="120"/>
      <c r="Q38" s="121"/>
      <c r="R38" s="109"/>
    </row>
    <row r="39" spans="2:18" ht="15.75" x14ac:dyDescent="0.2">
      <c r="B39" s="3"/>
      <c r="C39" s="3"/>
      <c r="D39" s="3"/>
      <c r="E39" s="3"/>
      <c r="F39" s="56"/>
      <c r="G39" s="57"/>
      <c r="H39" s="10"/>
      <c r="I39" s="67">
        <v>15</v>
      </c>
      <c r="J39" s="48" t="s">
        <v>42</v>
      </c>
      <c r="K39" s="50" t="s">
        <v>43</v>
      </c>
      <c r="L39" s="61">
        <v>1</v>
      </c>
      <c r="M39" s="18">
        <v>35</v>
      </c>
      <c r="N39" s="36">
        <v>6</v>
      </c>
      <c r="O39" s="119" t="s">
        <v>69</v>
      </c>
      <c r="P39" s="120"/>
      <c r="Q39" s="121"/>
      <c r="R39" s="107"/>
    </row>
    <row r="40" spans="2:18" ht="15.75" x14ac:dyDescent="0.2">
      <c r="B40" s="3"/>
      <c r="C40" s="3"/>
      <c r="D40" s="3"/>
      <c r="E40" s="3"/>
      <c r="F40" s="56"/>
      <c r="G40" s="57"/>
      <c r="H40" s="10"/>
      <c r="I40" s="67">
        <v>16</v>
      </c>
      <c r="J40" s="48" t="s">
        <v>17</v>
      </c>
      <c r="K40" s="50" t="s">
        <v>43</v>
      </c>
      <c r="L40" s="61">
        <v>1</v>
      </c>
      <c r="M40" s="18">
        <v>27</v>
      </c>
      <c r="N40" s="36">
        <v>2</v>
      </c>
      <c r="O40" s="119" t="s">
        <v>68</v>
      </c>
      <c r="P40" s="120"/>
      <c r="Q40" s="121"/>
      <c r="R40" s="107"/>
    </row>
    <row r="41" spans="2:18" ht="15.75" x14ac:dyDescent="0.2">
      <c r="B41" s="3"/>
      <c r="C41" s="3"/>
      <c r="D41" s="3"/>
      <c r="E41" s="3"/>
      <c r="F41" s="56"/>
      <c r="G41" s="57"/>
      <c r="H41" s="10"/>
      <c r="I41" s="67">
        <v>17</v>
      </c>
      <c r="J41" s="48" t="s">
        <v>24</v>
      </c>
      <c r="K41" s="49" t="s">
        <v>25</v>
      </c>
      <c r="L41" s="61">
        <v>1</v>
      </c>
      <c r="M41" s="18">
        <v>6</v>
      </c>
      <c r="N41" s="36">
        <v>1</v>
      </c>
      <c r="O41" s="119" t="s">
        <v>70</v>
      </c>
      <c r="P41" s="120"/>
      <c r="Q41" s="121"/>
      <c r="R41" s="107"/>
    </row>
    <row r="42" spans="2:18" ht="15.75" x14ac:dyDescent="0.2">
      <c r="B42" s="3"/>
      <c r="C42" s="3"/>
      <c r="D42" s="3"/>
      <c r="E42" s="3"/>
      <c r="F42" s="56"/>
      <c r="G42" s="57"/>
      <c r="H42" s="10"/>
      <c r="I42" s="67">
        <v>18</v>
      </c>
      <c r="J42" s="48" t="s">
        <v>17</v>
      </c>
      <c r="K42" s="50" t="s">
        <v>55</v>
      </c>
      <c r="L42" s="61">
        <v>1</v>
      </c>
      <c r="M42" s="18">
        <v>5</v>
      </c>
      <c r="N42" s="36">
        <v>0</v>
      </c>
      <c r="O42" s="119" t="s">
        <v>67</v>
      </c>
      <c r="P42" s="120"/>
      <c r="Q42" s="121"/>
      <c r="R42" s="107"/>
    </row>
    <row r="43" spans="2:18" ht="16.5" thickBot="1" x14ac:dyDescent="0.25">
      <c r="B43" s="3"/>
      <c r="C43" s="3"/>
      <c r="D43" s="3"/>
      <c r="E43" s="3"/>
      <c r="F43" s="56"/>
      <c r="G43" s="57"/>
      <c r="H43" s="9"/>
      <c r="I43" s="65" t="s">
        <v>7</v>
      </c>
      <c r="J43" s="131" t="s">
        <v>8</v>
      </c>
      <c r="K43" s="132"/>
      <c r="L43" s="62">
        <f>SUM(L25:L42)</f>
        <v>29</v>
      </c>
      <c r="M43" s="63">
        <f>SUM(M25:M42)</f>
        <v>1867</v>
      </c>
      <c r="N43" s="66">
        <f>SUM(N25:N42)</f>
        <v>598</v>
      </c>
      <c r="O43" s="133" t="s">
        <v>7</v>
      </c>
      <c r="P43" s="133"/>
      <c r="Q43" s="134"/>
      <c r="R43" s="8"/>
    </row>
    <row r="44" spans="2:18" ht="15.75" x14ac:dyDescent="0.2">
      <c r="B44" s="3"/>
      <c r="C44" s="3"/>
      <c r="D44" s="3"/>
      <c r="E44" s="3"/>
      <c r="F44" s="56"/>
      <c r="G44" s="57"/>
      <c r="H44" s="9"/>
      <c r="I44" s="3"/>
      <c r="J44" s="3"/>
      <c r="K44" s="3"/>
      <c r="L44" s="19"/>
      <c r="M44" s="20"/>
      <c r="N44" s="21"/>
      <c r="O44" s="21"/>
      <c r="P44" s="21"/>
      <c r="Q44" s="21"/>
      <c r="R44" s="105"/>
    </row>
    <row r="45" spans="2:18" ht="15.75" x14ac:dyDescent="0.2">
      <c r="B45" s="3"/>
      <c r="C45" s="3"/>
      <c r="D45" s="3"/>
      <c r="E45" s="26"/>
      <c r="F45" s="27"/>
      <c r="G45" s="28"/>
      <c r="I45" s="3"/>
      <c r="J45" s="3"/>
      <c r="K45" s="3"/>
      <c r="L45" s="19"/>
      <c r="M45" s="20"/>
      <c r="N45" s="21"/>
      <c r="O45" s="21"/>
      <c r="P45" s="21"/>
      <c r="Q45" s="21"/>
    </row>
    <row r="46" spans="2:18" ht="15.75" x14ac:dyDescent="0.2">
      <c r="B46" s="3"/>
      <c r="C46" s="3"/>
      <c r="D46" s="3"/>
      <c r="E46" s="26"/>
      <c r="F46" s="27"/>
      <c r="G46" s="28"/>
      <c r="I46" s="3"/>
      <c r="J46" s="3"/>
      <c r="K46" s="3"/>
      <c r="L46" s="19"/>
      <c r="M46" s="20"/>
      <c r="N46" s="21"/>
      <c r="O46" s="21"/>
      <c r="P46" s="21"/>
      <c r="Q46" s="21"/>
    </row>
    <row r="47" spans="2:18" ht="15" x14ac:dyDescent="0.2">
      <c r="B47" s="110" t="s">
        <v>60</v>
      </c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</row>
    <row r="48" spans="2:18" ht="15" x14ac:dyDescent="0.2">
      <c r="B48" s="2"/>
      <c r="C48" s="2"/>
      <c r="D48" s="2"/>
      <c r="E48" s="16"/>
      <c r="F48" s="16"/>
      <c r="G48" s="16"/>
      <c r="I48" s="9"/>
      <c r="J48" s="9"/>
      <c r="K48" s="9"/>
      <c r="L48" s="9"/>
      <c r="M48" s="9"/>
      <c r="N48" s="9"/>
      <c r="O48" s="9"/>
      <c r="P48" s="9"/>
      <c r="Q48" s="9"/>
    </row>
    <row r="49" spans="9:14" ht="15" x14ac:dyDescent="0.2">
      <c r="I49" s="8"/>
      <c r="J49" s="8"/>
      <c r="K49" s="8"/>
      <c r="L49" s="8"/>
      <c r="M49" s="8"/>
      <c r="N49" s="9"/>
    </row>
    <row r="50" spans="9:14" x14ac:dyDescent="0.2">
      <c r="I50" s="8"/>
      <c r="J50" s="8"/>
      <c r="K50" s="8"/>
      <c r="L50" s="8"/>
      <c r="M50" s="8"/>
      <c r="N50" s="8"/>
    </row>
    <row r="51" spans="9:14" x14ac:dyDescent="0.2">
      <c r="I51" s="8"/>
      <c r="J51" s="8"/>
      <c r="K51" s="8"/>
      <c r="L51" s="8"/>
      <c r="M51" s="8"/>
      <c r="N51" s="8"/>
    </row>
    <row r="52" spans="9:14" x14ac:dyDescent="0.2">
      <c r="I52" s="8"/>
      <c r="J52" s="8"/>
      <c r="K52" s="8"/>
      <c r="L52" s="8"/>
      <c r="M52" s="8"/>
      <c r="N52" s="8"/>
    </row>
    <row r="53" spans="9:14" x14ac:dyDescent="0.2">
      <c r="I53" s="8"/>
      <c r="J53" s="8"/>
      <c r="K53" s="8"/>
      <c r="L53" s="8"/>
      <c r="M53" s="8"/>
      <c r="N53" s="8"/>
    </row>
    <row r="54" spans="9:14" x14ac:dyDescent="0.2">
      <c r="I54" s="8"/>
      <c r="J54" s="8"/>
      <c r="K54" s="8"/>
      <c r="L54" s="8"/>
      <c r="M54" s="8"/>
      <c r="N54" s="8"/>
    </row>
    <row r="55" spans="9:14" x14ac:dyDescent="0.2">
      <c r="I55" s="8"/>
      <c r="J55" s="8"/>
      <c r="K55" s="8"/>
      <c r="L55" s="8"/>
      <c r="M55" s="8"/>
      <c r="N55" s="8"/>
    </row>
  </sheetData>
  <sortState xmlns:xlrd2="http://schemas.microsoft.com/office/spreadsheetml/2017/richdata2" ref="J25:Q51">
    <sortCondition descending="1" ref="M25:M51"/>
    <sortCondition descending="1" ref="N25:N51"/>
  </sortState>
  <mergeCells count="30">
    <mergeCell ref="J43:K43"/>
    <mergeCell ref="O34:Q34"/>
    <mergeCell ref="O43:Q43"/>
    <mergeCell ref="O41:Q41"/>
    <mergeCell ref="O42:Q42"/>
    <mergeCell ref="O30:Q30"/>
    <mergeCell ref="O40:Q40"/>
    <mergeCell ref="B32:D32"/>
    <mergeCell ref="O33:Q33"/>
    <mergeCell ref="O35:Q35"/>
    <mergeCell ref="O36:Q36"/>
    <mergeCell ref="O37:Q37"/>
    <mergeCell ref="O38:Q38"/>
    <mergeCell ref="O39:Q39"/>
    <mergeCell ref="B47:Q47"/>
    <mergeCell ref="B2:Q2"/>
    <mergeCell ref="O24:Q24"/>
    <mergeCell ref="B31:D31"/>
    <mergeCell ref="O25:Q25"/>
    <mergeCell ref="O26:Q26"/>
    <mergeCell ref="B29:G29"/>
    <mergeCell ref="C26:D26"/>
    <mergeCell ref="O31:Q31"/>
    <mergeCell ref="O27:Q27"/>
    <mergeCell ref="O28:Q28"/>
    <mergeCell ref="O29:Q29"/>
    <mergeCell ref="O32:Q32"/>
    <mergeCell ref="I4:N4"/>
    <mergeCell ref="J19:K19"/>
    <mergeCell ref="I22:Q2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Pozorování</vt:lpstr>
    </vt:vector>
  </TitlesOfParts>
  <Company>Cyberdyne System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Terminátor T800, model 101</dc:creator>
  <cp:lastModifiedBy>Kalaš Václav</cp:lastModifiedBy>
  <cp:lastPrinted>2019-09-11T12:34:09Z</cp:lastPrinted>
  <dcterms:created xsi:type="dcterms:W3CDTF">1999-03-23T12:57:08Z</dcterms:created>
  <dcterms:modified xsi:type="dcterms:W3CDTF">2021-08-18T10:27:40Z</dcterms:modified>
</cp:coreProperties>
</file>