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33" i="1" l="1"/>
  <c r="M33" i="1"/>
  <c r="L33" i="1"/>
  <c r="M22" i="1"/>
  <c r="L22" i="1"/>
  <c r="G24" i="1"/>
  <c r="G33" i="1" s="1"/>
  <c r="E24" i="1"/>
  <c r="E33" i="1" s="1"/>
  <c r="F24" i="1"/>
  <c r="N13" i="1"/>
  <c r="M13" i="1"/>
  <c r="L13" i="1"/>
  <c r="F33" i="1" l="1"/>
</calcChain>
</file>

<file path=xl/sharedStrings.xml><?xml version="1.0" encoding="utf-8"?>
<sst xmlns="http://schemas.openxmlformats.org/spreadsheetml/2006/main" count="109" uniqueCount="56">
  <si>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</si>
  <si>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</si>
  <si>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</si>
  <si>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</si>
  <si>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</si>
  <si>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</si>
  <si>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</si>
  <si>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</si>
  <si>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Jiří</t>
  </si>
  <si>
    <t>Příbek</t>
  </si>
  <si>
    <t>CELKEM</t>
  </si>
  <si>
    <t>Michal</t>
  </si>
  <si>
    <t>Marek</t>
  </si>
  <si>
    <t>Popp</t>
  </si>
  <si>
    <t>Martin</t>
  </si>
  <si>
    <t>Wolmut</t>
  </si>
  <si>
    <t>Tabulka zapisovatelů</t>
  </si>
  <si>
    <t>Jméno zapisovatele</t>
  </si>
  <si>
    <t>Záznamy</t>
  </si>
  <si>
    <t>Tabulka pozorovatelů</t>
  </si>
  <si>
    <t>Jakub</t>
  </si>
  <si>
    <t>Suchý</t>
  </si>
  <si>
    <t>Ondřej</t>
  </si>
  <si>
    <t>Trnka</t>
  </si>
  <si>
    <t>Dita</t>
  </si>
  <si>
    <t>Větrovcová</t>
  </si>
  <si>
    <t>Lukáš</t>
  </si>
  <si>
    <t>Winkler</t>
  </si>
  <si>
    <t>Lumír</t>
  </si>
  <si>
    <t>Honzík</t>
  </si>
  <si>
    <t>Brada</t>
  </si>
  <si>
    <t>Nezapočítané meteory</t>
  </si>
  <si>
    <t>David</t>
  </si>
  <si>
    <t>Prudek</t>
  </si>
  <si>
    <t>Adamovský</t>
  </si>
  <si>
    <t>Polák</t>
  </si>
  <si>
    <t>Bareš</t>
  </si>
  <si>
    <t>V této tabulce nejsou do počtu meteorů započítány záznamy,</t>
  </si>
  <si>
    <t>u kterých chyběla rojová přílušnost.</t>
  </si>
  <si>
    <t>Důvod</t>
  </si>
  <si>
    <t>chybějící rojová příslušnost</t>
  </si>
  <si>
    <t>Brichta</t>
  </si>
  <si>
    <t>nezkušený pozorovatel</t>
  </si>
  <si>
    <t>Neodeslaná pozorování</t>
  </si>
  <si>
    <t>Tomáš</t>
  </si>
  <si>
    <t>Nejdl</t>
  </si>
  <si>
    <t>Jan</t>
  </si>
  <si>
    <t>Mocek</t>
  </si>
  <si>
    <t>Štych</t>
  </si>
  <si>
    <t>Do Duc</t>
  </si>
  <si>
    <t>Huy</t>
  </si>
  <si>
    <t>Hron</t>
  </si>
  <si>
    <t>a nezapočítaných meteorů:</t>
  </si>
  <si>
    <t>Celkem včetně neodeslaných dat</t>
  </si>
  <si>
    <t>Pozorování meteorů v roce 2013</t>
  </si>
  <si>
    <t>Stav k 10. 9.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</si>
</sst>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min&quot;"/>
    <numFmt numFmtId="165" formatCode="0,000&quot; min&quot;"/>
    <numFmt numFmtId="166" formatCode="###&quot; min&quot;"/>
    <numFmt numFmtId="167" formatCode="#,###&quot; min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167" fontId="9" fillId="0" borderId="14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167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167" fontId="6" fillId="0" borderId="20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6" fontId="9" fillId="0" borderId="30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65" fontId="4" fillId="5" borderId="13" xfId="0" applyNumberFormat="1" applyFont="1" applyFill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8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7" width="8.28515625" customWidth="1"/>
  </cols>
  <sheetData>
    <row r="1" spans="2:16" ht="12.75" customHeight="1" x14ac:dyDescent="0.2"/>
    <row r="2" spans="2:16" s="2" customFormat="1" ht="26.25" x14ac:dyDescent="0.2">
      <c r="B2" s="142" t="s">
        <v>54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2:16" s="2" customFormat="1" ht="10.5" customHeight="1" x14ac:dyDescent="0.2">
      <c r="B3" s="16"/>
      <c r="C3" s="17"/>
      <c r="D3" s="17"/>
      <c r="E3" s="17"/>
      <c r="F3" s="17"/>
      <c r="G3" s="17"/>
    </row>
    <row r="4" spans="2:16" s="8" customFormat="1" ht="18" x14ac:dyDescent="0.2">
      <c r="B4" s="18" t="s">
        <v>19</v>
      </c>
      <c r="C4" s="18"/>
      <c r="D4" s="18"/>
      <c r="E4" s="18"/>
      <c r="F4" s="18"/>
      <c r="G4" s="18"/>
      <c r="I4" s="122" t="s">
        <v>16</v>
      </c>
      <c r="J4" s="122"/>
      <c r="K4" s="122"/>
      <c r="L4" s="122"/>
      <c r="M4" s="122"/>
      <c r="N4" s="122"/>
    </row>
    <row r="5" spans="2:16" s="2" customFormat="1" ht="12.75" customHeight="1" thickBot="1" x14ac:dyDescent="0.25">
      <c r="B5" s="16"/>
      <c r="C5" s="17"/>
      <c r="D5" s="17"/>
      <c r="E5" s="17"/>
      <c r="F5" s="17"/>
      <c r="G5" s="17"/>
      <c r="L5" s="19"/>
      <c r="M5" s="19"/>
      <c r="N5" s="19"/>
    </row>
    <row r="6" spans="2:16" s="2" customFormat="1" ht="15.75" customHeight="1" thickBot="1" x14ac:dyDescent="0.25">
      <c r="B6" s="20" t="s">
        <v>0</v>
      </c>
      <c r="C6" s="21" t="s">
        <v>1</v>
      </c>
      <c r="D6" s="22"/>
      <c r="E6" s="23" t="s">
        <v>2</v>
      </c>
      <c r="F6" s="23" t="s">
        <v>3</v>
      </c>
      <c r="G6" s="24" t="s">
        <v>4</v>
      </c>
      <c r="I6" s="25" t="s">
        <v>0</v>
      </c>
      <c r="J6" s="26" t="s">
        <v>17</v>
      </c>
      <c r="K6" s="27"/>
      <c r="L6" s="28" t="s">
        <v>2</v>
      </c>
      <c r="M6" s="28" t="s">
        <v>3</v>
      </c>
      <c r="N6" s="29" t="s">
        <v>18</v>
      </c>
    </row>
    <row r="7" spans="2:16" s="2" customFormat="1" ht="15.75" customHeight="1" x14ac:dyDescent="0.2">
      <c r="B7" s="30">
        <v>1</v>
      </c>
      <c r="C7" s="31" t="s">
        <v>5</v>
      </c>
      <c r="D7" s="32" t="s">
        <v>6</v>
      </c>
      <c r="E7" s="33">
        <v>5</v>
      </c>
      <c r="F7" s="34">
        <v>1114</v>
      </c>
      <c r="G7" s="35">
        <v>355</v>
      </c>
      <c r="I7" s="36">
        <v>1</v>
      </c>
      <c r="J7" s="37" t="s">
        <v>32</v>
      </c>
      <c r="K7" s="38" t="s">
        <v>33</v>
      </c>
      <c r="L7" s="39">
        <v>4</v>
      </c>
      <c r="M7" s="40">
        <v>506</v>
      </c>
      <c r="N7" s="41">
        <v>506</v>
      </c>
    </row>
    <row r="8" spans="2:16" s="2" customFormat="1" ht="15.75" customHeight="1" x14ac:dyDescent="0.2">
      <c r="B8" s="42">
        <v>2</v>
      </c>
      <c r="C8" s="43" t="s">
        <v>26</v>
      </c>
      <c r="D8" s="44" t="s">
        <v>27</v>
      </c>
      <c r="E8" s="45">
        <v>4</v>
      </c>
      <c r="F8" s="46">
        <v>890</v>
      </c>
      <c r="G8" s="47">
        <v>312</v>
      </c>
      <c r="I8" s="48">
        <v>2</v>
      </c>
      <c r="J8" s="49" t="s">
        <v>24</v>
      </c>
      <c r="K8" s="50" t="s">
        <v>25</v>
      </c>
      <c r="L8" s="51">
        <v>4</v>
      </c>
      <c r="M8" s="52">
        <v>435</v>
      </c>
      <c r="N8" s="53">
        <v>376</v>
      </c>
    </row>
    <row r="9" spans="2:16" s="2" customFormat="1" ht="15.75" customHeight="1" x14ac:dyDescent="0.2">
      <c r="B9" s="54">
        <v>3</v>
      </c>
      <c r="C9" s="43" t="s">
        <v>32</v>
      </c>
      <c r="D9" s="44" t="s">
        <v>33</v>
      </c>
      <c r="E9" s="45">
        <v>4</v>
      </c>
      <c r="F9" s="46">
        <v>511</v>
      </c>
      <c r="G9" s="47">
        <v>113</v>
      </c>
      <c r="I9" s="48">
        <v>3</v>
      </c>
      <c r="J9" s="49" t="s">
        <v>11</v>
      </c>
      <c r="K9" s="50" t="s">
        <v>51</v>
      </c>
      <c r="L9" s="51">
        <v>2</v>
      </c>
      <c r="M9" s="52">
        <v>305</v>
      </c>
      <c r="N9" s="53">
        <v>179</v>
      </c>
    </row>
    <row r="10" spans="2:16" s="2" customFormat="1" ht="15.75" customHeight="1" x14ac:dyDescent="0.2">
      <c r="B10" s="55">
        <v>4</v>
      </c>
      <c r="C10" s="43" t="s">
        <v>8</v>
      </c>
      <c r="D10" s="44" t="s">
        <v>9</v>
      </c>
      <c r="E10" s="45">
        <v>3</v>
      </c>
      <c r="F10" s="46">
        <v>507</v>
      </c>
      <c r="G10" s="47">
        <v>87</v>
      </c>
      <c r="I10" s="56">
        <v>4</v>
      </c>
      <c r="J10" s="57" t="s">
        <v>20</v>
      </c>
      <c r="K10" s="58" t="s">
        <v>21</v>
      </c>
      <c r="L10" s="59">
        <v>1</v>
      </c>
      <c r="M10" s="60">
        <v>146</v>
      </c>
      <c r="N10" s="61">
        <v>188</v>
      </c>
    </row>
    <row r="11" spans="2:16" s="2" customFormat="1" ht="15.75" customHeight="1" x14ac:dyDescent="0.2">
      <c r="B11" s="54">
        <v>5</v>
      </c>
      <c r="C11" s="43" t="s">
        <v>44</v>
      </c>
      <c r="D11" s="44" t="s">
        <v>45</v>
      </c>
      <c r="E11" s="45">
        <v>2</v>
      </c>
      <c r="F11" s="46">
        <v>332</v>
      </c>
      <c r="G11" s="47">
        <v>39</v>
      </c>
      <c r="I11" s="56">
        <v>5</v>
      </c>
      <c r="J11" s="57" t="s">
        <v>8</v>
      </c>
      <c r="K11" s="58" t="s">
        <v>9</v>
      </c>
      <c r="L11" s="59">
        <v>1</v>
      </c>
      <c r="M11" s="60">
        <v>110</v>
      </c>
      <c r="N11" s="61">
        <v>77</v>
      </c>
    </row>
    <row r="12" spans="2:16" s="2" customFormat="1" ht="15.75" customHeight="1" thickBot="1" x14ac:dyDescent="0.25">
      <c r="B12" s="54">
        <v>6</v>
      </c>
      <c r="C12" s="43" t="s">
        <v>24</v>
      </c>
      <c r="D12" s="44" t="s">
        <v>25</v>
      </c>
      <c r="E12" s="45">
        <v>3</v>
      </c>
      <c r="F12" s="46">
        <v>179</v>
      </c>
      <c r="G12" s="47">
        <v>39</v>
      </c>
      <c r="I12" s="56">
        <v>6</v>
      </c>
      <c r="J12" s="62" t="s">
        <v>46</v>
      </c>
      <c r="K12" s="63" t="s">
        <v>47</v>
      </c>
      <c r="L12" s="64">
        <v>1</v>
      </c>
      <c r="M12" s="65">
        <v>63</v>
      </c>
      <c r="N12" s="66">
        <v>64</v>
      </c>
    </row>
    <row r="13" spans="2:16" s="2" customFormat="1" ht="15.75" customHeight="1" thickBot="1" x14ac:dyDescent="0.25">
      <c r="B13" s="54">
        <v>7</v>
      </c>
      <c r="C13" s="43" t="s">
        <v>14</v>
      </c>
      <c r="D13" s="44" t="s">
        <v>30</v>
      </c>
      <c r="E13" s="45">
        <v>1</v>
      </c>
      <c r="F13" s="46">
        <v>165</v>
      </c>
      <c r="G13" s="47">
        <v>22</v>
      </c>
      <c r="I13" s="20" t="s">
        <v>7</v>
      </c>
      <c r="J13" s="145" t="s">
        <v>10</v>
      </c>
      <c r="K13" s="146"/>
      <c r="L13" s="67">
        <f>SUM(L7:L12)</f>
        <v>13</v>
      </c>
      <c r="M13" s="68">
        <f>SUM(M7:M12)</f>
        <v>1565</v>
      </c>
      <c r="N13" s="69">
        <f>SUM(N7:N12)</f>
        <v>1390</v>
      </c>
    </row>
    <row r="14" spans="2:16" s="2" customFormat="1" ht="15.75" customHeight="1" x14ac:dyDescent="0.2">
      <c r="B14" s="54">
        <v>8</v>
      </c>
      <c r="C14" s="43" t="s">
        <v>11</v>
      </c>
      <c r="D14" s="44" t="s">
        <v>36</v>
      </c>
      <c r="E14" s="45">
        <v>1</v>
      </c>
      <c r="F14" s="46">
        <v>150</v>
      </c>
      <c r="G14" s="47">
        <v>42</v>
      </c>
      <c r="I14" s="70"/>
      <c r="J14" s="70"/>
      <c r="K14" s="70"/>
      <c r="L14" s="70"/>
      <c r="M14" s="71"/>
      <c r="N14" s="72"/>
      <c r="O14" s="9"/>
      <c r="P14" s="9"/>
    </row>
    <row r="15" spans="2:16" s="2" customFormat="1" ht="15.75" customHeight="1" x14ac:dyDescent="0.2">
      <c r="B15" s="55">
        <v>9</v>
      </c>
      <c r="C15" s="73" t="s">
        <v>12</v>
      </c>
      <c r="D15" s="74" t="s">
        <v>13</v>
      </c>
      <c r="E15" s="75">
        <v>1</v>
      </c>
      <c r="F15" s="76">
        <v>147</v>
      </c>
      <c r="G15" s="77">
        <v>45</v>
      </c>
      <c r="I15" s="70"/>
      <c r="J15" s="70"/>
      <c r="K15" s="70"/>
      <c r="L15" s="70"/>
      <c r="M15" s="71"/>
      <c r="N15" s="72"/>
      <c r="O15" s="9"/>
      <c r="P15" s="9"/>
    </row>
    <row r="16" spans="2:16" s="2" customFormat="1" ht="15.75" customHeight="1" x14ac:dyDescent="0.2">
      <c r="B16" s="55">
        <v>10</v>
      </c>
      <c r="C16" s="73" t="s">
        <v>28</v>
      </c>
      <c r="D16" s="74" t="s">
        <v>29</v>
      </c>
      <c r="E16" s="75">
        <v>1</v>
      </c>
      <c r="F16" s="76">
        <v>145</v>
      </c>
      <c r="G16" s="77">
        <v>39</v>
      </c>
      <c r="I16" s="70"/>
      <c r="J16" s="70"/>
      <c r="K16" s="70"/>
      <c r="L16" s="70"/>
      <c r="M16" s="71"/>
      <c r="N16" s="72"/>
      <c r="O16" s="9"/>
      <c r="P16" s="9"/>
    </row>
    <row r="17" spans="2:17" s="2" customFormat="1" ht="15.75" customHeight="1" x14ac:dyDescent="0.2">
      <c r="B17" s="55">
        <v>11</v>
      </c>
      <c r="C17" s="78" t="s">
        <v>49</v>
      </c>
      <c r="D17" s="79" t="s">
        <v>50</v>
      </c>
      <c r="E17" s="80">
        <v>1</v>
      </c>
      <c r="F17" s="81">
        <v>135</v>
      </c>
      <c r="G17" s="82">
        <v>33</v>
      </c>
      <c r="I17" s="122" t="s">
        <v>31</v>
      </c>
      <c r="J17" s="122"/>
      <c r="K17" s="122"/>
      <c r="L17" s="122"/>
      <c r="M17" s="122"/>
      <c r="N17" s="122"/>
      <c r="O17" s="122"/>
      <c r="P17" s="122"/>
    </row>
    <row r="18" spans="2:17" s="2" customFormat="1" ht="15.75" customHeight="1" thickBot="1" x14ac:dyDescent="0.25">
      <c r="B18" s="54">
        <v>12</v>
      </c>
      <c r="C18" s="43" t="s">
        <v>22</v>
      </c>
      <c r="D18" s="44" t="s">
        <v>23</v>
      </c>
      <c r="E18" s="85">
        <v>1</v>
      </c>
      <c r="F18" s="46">
        <v>131</v>
      </c>
      <c r="G18" s="47">
        <v>39</v>
      </c>
      <c r="L18" s="19"/>
      <c r="M18" s="19"/>
    </row>
    <row r="19" spans="2:17" s="2" customFormat="1" ht="15.75" customHeight="1" thickBot="1" x14ac:dyDescent="0.25">
      <c r="B19" s="88">
        <v>13</v>
      </c>
      <c r="C19" s="43" t="s">
        <v>8</v>
      </c>
      <c r="D19" s="44" t="s">
        <v>35</v>
      </c>
      <c r="E19" s="45">
        <v>1</v>
      </c>
      <c r="F19" s="46">
        <v>130</v>
      </c>
      <c r="G19" s="47">
        <v>33</v>
      </c>
      <c r="I19" s="83" t="s">
        <v>0</v>
      </c>
      <c r="J19" s="84" t="s">
        <v>1</v>
      </c>
      <c r="K19" s="22"/>
      <c r="L19" s="23" t="s">
        <v>2</v>
      </c>
      <c r="M19" s="23" t="s">
        <v>4</v>
      </c>
      <c r="N19" s="147" t="s">
        <v>39</v>
      </c>
      <c r="O19" s="148"/>
      <c r="P19" s="149"/>
    </row>
    <row r="20" spans="2:17" s="2" customFormat="1" ht="15.75" customHeight="1" x14ac:dyDescent="0.2">
      <c r="B20" s="88">
        <v>14</v>
      </c>
      <c r="C20" s="73" t="s">
        <v>14</v>
      </c>
      <c r="D20" s="74" t="s">
        <v>34</v>
      </c>
      <c r="E20" s="75">
        <v>1</v>
      </c>
      <c r="F20" s="76">
        <v>125</v>
      </c>
      <c r="G20" s="91">
        <v>39</v>
      </c>
      <c r="I20" s="86">
        <v>1</v>
      </c>
      <c r="J20" s="31" t="s">
        <v>49</v>
      </c>
      <c r="K20" s="32" t="s">
        <v>50</v>
      </c>
      <c r="L20" s="39">
        <v>1</v>
      </c>
      <c r="M20" s="87">
        <v>2</v>
      </c>
      <c r="N20" s="139" t="s">
        <v>40</v>
      </c>
      <c r="O20" s="140"/>
      <c r="P20" s="141"/>
    </row>
    <row r="21" spans="2:17" s="2" customFormat="1" ht="15.75" customHeight="1" thickBot="1" x14ac:dyDescent="0.25">
      <c r="B21" s="88">
        <v>15</v>
      </c>
      <c r="C21" s="73" t="s">
        <v>14</v>
      </c>
      <c r="D21" s="74" t="s">
        <v>15</v>
      </c>
      <c r="E21" s="75">
        <v>1</v>
      </c>
      <c r="F21" s="76">
        <v>100</v>
      </c>
      <c r="G21" s="91">
        <v>16</v>
      </c>
      <c r="I21" s="89">
        <v>2</v>
      </c>
      <c r="J21" s="43" t="s">
        <v>22</v>
      </c>
      <c r="K21" s="44" t="s">
        <v>23</v>
      </c>
      <c r="L21" s="51">
        <v>1</v>
      </c>
      <c r="M21" s="90">
        <v>1</v>
      </c>
      <c r="N21" s="126" t="s">
        <v>40</v>
      </c>
      <c r="O21" s="127"/>
      <c r="P21" s="128"/>
    </row>
    <row r="22" spans="2:17" s="2" customFormat="1" ht="15.75" customHeight="1" thickBot="1" x14ac:dyDescent="0.25">
      <c r="B22" s="88">
        <v>16</v>
      </c>
      <c r="C22" s="43" t="s">
        <v>46</v>
      </c>
      <c r="D22" s="44" t="s">
        <v>47</v>
      </c>
      <c r="E22" s="45">
        <v>1</v>
      </c>
      <c r="F22" s="94">
        <v>85</v>
      </c>
      <c r="G22" s="95">
        <v>21</v>
      </c>
      <c r="I22" s="92" t="s">
        <v>7</v>
      </c>
      <c r="J22" s="134" t="s">
        <v>10</v>
      </c>
      <c r="K22" s="135"/>
      <c r="L22" s="23">
        <f>SUM(L20:L21)</f>
        <v>2</v>
      </c>
      <c r="M22" s="93">
        <f>SUM(M20:M21)</f>
        <v>3</v>
      </c>
      <c r="N22" s="136" t="s">
        <v>7</v>
      </c>
      <c r="O22" s="137"/>
      <c r="P22" s="138"/>
    </row>
    <row r="23" spans="2:17" s="2" customFormat="1" ht="15.75" customHeight="1" thickBot="1" x14ac:dyDescent="0.25">
      <c r="B23" s="96">
        <v>17</v>
      </c>
      <c r="C23" s="97" t="s">
        <v>32</v>
      </c>
      <c r="D23" s="98" t="s">
        <v>48</v>
      </c>
      <c r="E23" s="99">
        <v>1</v>
      </c>
      <c r="F23" s="100">
        <v>55</v>
      </c>
      <c r="G23" s="101">
        <v>11</v>
      </c>
      <c r="H23" s="9"/>
      <c r="I23" s="3"/>
      <c r="J23" s="3"/>
      <c r="K23" s="3"/>
      <c r="L23" s="70"/>
      <c r="M23" s="72"/>
      <c r="N23" s="72"/>
      <c r="O23" s="72"/>
      <c r="P23" s="72"/>
      <c r="Q23" s="9"/>
    </row>
    <row r="24" spans="2:17" s="2" customFormat="1" ht="15.75" customHeight="1" thickBot="1" x14ac:dyDescent="0.25">
      <c r="B24" s="20" t="s">
        <v>7</v>
      </c>
      <c r="C24" s="143" t="s">
        <v>10</v>
      </c>
      <c r="D24" s="144"/>
      <c r="E24" s="23">
        <f>SUM(E7:E23)</f>
        <v>32</v>
      </c>
      <c r="F24" s="102">
        <f>SUM(F7:F23)</f>
        <v>4901</v>
      </c>
      <c r="G24" s="103">
        <f>SUM(G7:G23)</f>
        <v>1285</v>
      </c>
      <c r="H24" s="9"/>
      <c r="I24" s="3"/>
      <c r="J24" s="3"/>
      <c r="K24" s="3"/>
      <c r="L24" s="70"/>
      <c r="M24" s="72"/>
      <c r="N24" s="72"/>
      <c r="O24" s="72"/>
      <c r="P24" s="72"/>
      <c r="Q24" s="9"/>
    </row>
    <row r="25" spans="2:17" s="2" customFormat="1" ht="15.75" customHeight="1" x14ac:dyDescent="0.2">
      <c r="B25" s="3"/>
      <c r="C25" s="4"/>
      <c r="D25" s="5"/>
      <c r="E25" s="6"/>
      <c r="F25" s="7"/>
      <c r="G25" s="6"/>
      <c r="H25" s="9"/>
      <c r="I25" s="70"/>
      <c r="J25" s="70"/>
      <c r="K25" s="70"/>
      <c r="L25" s="70"/>
      <c r="M25" s="71"/>
      <c r="N25" s="72"/>
      <c r="O25" s="9"/>
      <c r="P25" s="9"/>
    </row>
    <row r="26" spans="2:17" s="2" customFormat="1" ht="15.75" customHeight="1" x14ac:dyDescent="0.2">
      <c r="B26" s="120" t="s">
        <v>37</v>
      </c>
      <c r="C26" s="121"/>
      <c r="D26" s="121"/>
      <c r="E26" s="121"/>
      <c r="F26" s="121"/>
      <c r="G26" s="121"/>
      <c r="H26" s="9"/>
      <c r="I26" s="122" t="s">
        <v>43</v>
      </c>
      <c r="J26" s="122"/>
      <c r="K26" s="122"/>
      <c r="L26" s="122"/>
      <c r="M26" s="122"/>
      <c r="N26" s="122"/>
      <c r="O26" s="122"/>
      <c r="P26" s="122"/>
      <c r="Q26" s="122"/>
    </row>
    <row r="27" spans="2:17" s="2" customFormat="1" ht="15.75" customHeight="1" thickBot="1" x14ac:dyDescent="0.25">
      <c r="B27" s="120" t="s">
        <v>38</v>
      </c>
      <c r="C27" s="121"/>
      <c r="D27" s="121"/>
      <c r="E27" s="121"/>
      <c r="F27" s="121"/>
      <c r="G27" s="121"/>
      <c r="H27" s="11"/>
    </row>
    <row r="28" spans="2:17" s="2" customFormat="1" ht="15.75" customHeight="1" thickBot="1" x14ac:dyDescent="0.25">
      <c r="B28" s="105"/>
      <c r="C28" s="105"/>
      <c r="D28" s="105"/>
      <c r="E28" s="105"/>
      <c r="F28" s="105"/>
      <c r="G28" s="105"/>
      <c r="H28" s="12"/>
      <c r="I28" s="83" t="s">
        <v>0</v>
      </c>
      <c r="J28" s="84" t="s">
        <v>1</v>
      </c>
      <c r="K28" s="22"/>
      <c r="L28" s="23" t="s">
        <v>2</v>
      </c>
      <c r="M28" s="23" t="s">
        <v>3</v>
      </c>
      <c r="N28" s="23" t="s">
        <v>4</v>
      </c>
      <c r="O28" s="147" t="s">
        <v>39</v>
      </c>
      <c r="P28" s="148"/>
      <c r="Q28" s="149"/>
    </row>
    <row r="29" spans="2:17" s="2" customFormat="1" ht="15.75" customHeight="1" x14ac:dyDescent="0.2">
      <c r="B29" s="129" t="s">
        <v>53</v>
      </c>
      <c r="C29" s="129"/>
      <c r="D29" s="129"/>
      <c r="E29" s="129"/>
      <c r="F29" s="129"/>
      <c r="G29" s="129"/>
      <c r="H29" s="12"/>
      <c r="I29" s="86">
        <v>1</v>
      </c>
      <c r="J29" s="31" t="s">
        <v>22</v>
      </c>
      <c r="K29" s="32" t="s">
        <v>41</v>
      </c>
      <c r="L29" s="39">
        <v>1</v>
      </c>
      <c r="M29" s="40">
        <v>162</v>
      </c>
      <c r="N29" s="87">
        <v>7</v>
      </c>
      <c r="O29" s="139" t="s">
        <v>42</v>
      </c>
      <c r="P29" s="140"/>
      <c r="Q29" s="141"/>
    </row>
    <row r="30" spans="2:17" s="2" customFormat="1" ht="15.75" customHeight="1" x14ac:dyDescent="0.2">
      <c r="B30" s="122" t="s">
        <v>52</v>
      </c>
      <c r="C30" s="122"/>
      <c r="D30" s="122"/>
      <c r="E30" s="122"/>
      <c r="F30" s="122"/>
      <c r="G30" s="122"/>
      <c r="H30" s="12"/>
      <c r="I30" s="104">
        <v>2</v>
      </c>
      <c r="J30" s="43" t="s">
        <v>20</v>
      </c>
      <c r="K30" s="44" t="s">
        <v>41</v>
      </c>
      <c r="L30" s="51">
        <v>1</v>
      </c>
      <c r="M30" s="52">
        <v>98</v>
      </c>
      <c r="N30" s="90">
        <v>7</v>
      </c>
      <c r="O30" s="123" t="s">
        <v>42</v>
      </c>
      <c r="P30" s="124"/>
      <c r="Q30" s="125"/>
    </row>
    <row r="31" spans="2:17" s="2" customFormat="1" ht="15.75" customHeight="1" thickBot="1" x14ac:dyDescent="0.25">
      <c r="B31" s="13"/>
      <c r="C31" s="13"/>
      <c r="D31" s="13"/>
      <c r="E31" s="13"/>
      <c r="F31" s="13"/>
      <c r="G31" s="13"/>
      <c r="H31" s="12"/>
      <c r="I31" s="104">
        <v>3</v>
      </c>
      <c r="J31" s="43" t="s">
        <v>44</v>
      </c>
      <c r="K31" s="44" t="s">
        <v>45</v>
      </c>
      <c r="L31" s="51">
        <v>1</v>
      </c>
      <c r="M31" s="52">
        <v>140</v>
      </c>
      <c r="N31" s="90">
        <v>14</v>
      </c>
      <c r="O31" s="123" t="s">
        <v>42</v>
      </c>
      <c r="P31" s="124"/>
      <c r="Q31" s="125"/>
    </row>
    <row r="32" spans="2:17" s="15" customFormat="1" ht="15.75" customHeight="1" thickBot="1" x14ac:dyDescent="0.25">
      <c r="B32" s="130"/>
      <c r="C32" s="131"/>
      <c r="D32" s="132"/>
      <c r="E32" s="113" t="s">
        <v>2</v>
      </c>
      <c r="F32" s="111" t="s">
        <v>3</v>
      </c>
      <c r="G32" s="112" t="s">
        <v>4</v>
      </c>
      <c r="H32" s="14"/>
      <c r="I32" s="89">
        <v>4</v>
      </c>
      <c r="J32" s="43" t="s">
        <v>32</v>
      </c>
      <c r="K32" s="44" t="s">
        <v>48</v>
      </c>
      <c r="L32" s="51">
        <v>1</v>
      </c>
      <c r="M32" s="52">
        <v>280</v>
      </c>
      <c r="N32" s="90">
        <v>74</v>
      </c>
      <c r="O32" s="126" t="s">
        <v>42</v>
      </c>
      <c r="P32" s="127"/>
      <c r="Q32" s="128"/>
    </row>
    <row r="33" spans="2:17" s="2" customFormat="1" ht="15.75" customHeight="1" thickBot="1" x14ac:dyDescent="0.25">
      <c r="B33" s="117" t="s">
        <v>10</v>
      </c>
      <c r="C33" s="118"/>
      <c r="D33" s="119"/>
      <c r="E33" s="114">
        <f>E24+L33</f>
        <v>36</v>
      </c>
      <c r="F33" s="115">
        <f>F24+M33</f>
        <v>5581</v>
      </c>
      <c r="G33" s="116">
        <f>G24+M22+N33</f>
        <v>1390</v>
      </c>
      <c r="H33" s="12"/>
      <c r="I33" s="92" t="s">
        <v>7</v>
      </c>
      <c r="J33" s="134" t="s">
        <v>10</v>
      </c>
      <c r="K33" s="135"/>
      <c r="L33" s="23">
        <f>SUM(L29:L32)</f>
        <v>4</v>
      </c>
      <c r="M33" s="106">
        <f>SUM(M29:M32)</f>
        <v>680</v>
      </c>
      <c r="N33" s="107">
        <f>SUM(N29:N32)</f>
        <v>102</v>
      </c>
      <c r="O33" s="136" t="s">
        <v>7</v>
      </c>
      <c r="P33" s="137"/>
      <c r="Q33" s="138"/>
    </row>
    <row r="34" spans="2:17" s="2" customFormat="1" ht="15.75" customHeight="1" x14ac:dyDescent="0.2">
      <c r="B34" s="108"/>
      <c r="C34" s="108"/>
      <c r="D34" s="108"/>
      <c r="E34" s="108"/>
      <c r="F34" s="109"/>
      <c r="G34" s="110"/>
      <c r="H34" s="12"/>
    </row>
    <row r="35" spans="2:17" s="2" customFormat="1" ht="15.75" x14ac:dyDescent="0.2">
      <c r="E35" s="19"/>
      <c r="F35" s="19"/>
      <c r="G35" s="70"/>
      <c r="H35" s="11"/>
      <c r="I35" s="108"/>
      <c r="J35" s="108"/>
      <c r="K35" s="108"/>
      <c r="L35" s="108"/>
      <c r="M35" s="108"/>
    </row>
    <row r="36" spans="2:17" s="2" customFormat="1" ht="15" x14ac:dyDescent="0.2">
      <c r="B36" s="133" t="s">
        <v>55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2:17" s="2" customFormat="1" ht="15" x14ac:dyDescent="0.2">
      <c r="E37" s="19"/>
      <c r="F37" s="19"/>
      <c r="G37" s="19"/>
      <c r="H37" s="11"/>
      <c r="I37" s="11"/>
      <c r="J37" s="11"/>
      <c r="K37" s="11"/>
      <c r="L37" s="11"/>
      <c r="M37" s="11"/>
      <c r="N37" s="9"/>
    </row>
    <row r="38" spans="2:17" x14ac:dyDescent="0.2">
      <c r="I38" s="10"/>
      <c r="J38" s="10"/>
      <c r="K38" s="10"/>
      <c r="L38" s="10"/>
      <c r="M38" s="10"/>
      <c r="N38" s="10"/>
    </row>
    <row r="39" spans="2:17" ht="15" x14ac:dyDescent="0.2">
      <c r="I39" s="11"/>
      <c r="J39" s="11"/>
      <c r="K39" s="11"/>
      <c r="L39" s="11"/>
      <c r="M39" s="11"/>
      <c r="N39" s="11"/>
    </row>
    <row r="40" spans="2:17" x14ac:dyDescent="0.2">
      <c r="I40" s="10"/>
      <c r="J40" s="10"/>
      <c r="K40" s="10"/>
      <c r="L40" s="10"/>
      <c r="M40" s="10"/>
      <c r="N40" s="10"/>
    </row>
    <row r="41" spans="2:17" ht="15" x14ac:dyDescent="0.2">
      <c r="I41" s="10"/>
      <c r="J41" s="10"/>
      <c r="K41" s="10"/>
      <c r="L41" s="10"/>
      <c r="M41" s="10"/>
      <c r="N41" s="11"/>
    </row>
    <row r="42" spans="2:17" x14ac:dyDescent="0.2">
      <c r="I42" s="10"/>
      <c r="J42" s="10"/>
      <c r="K42" s="10"/>
      <c r="L42" s="10"/>
      <c r="M42" s="10"/>
      <c r="N42" s="10"/>
    </row>
    <row r="43" spans="2:17" x14ac:dyDescent="0.2">
      <c r="I43" s="10"/>
      <c r="J43" s="10"/>
      <c r="K43" s="10"/>
      <c r="L43" s="10"/>
      <c r="M43" s="10"/>
      <c r="N43" s="10"/>
    </row>
    <row r="44" spans="2:17" x14ac:dyDescent="0.2">
      <c r="I44" s="10"/>
      <c r="J44" s="10"/>
      <c r="K44" s="10"/>
      <c r="L44" s="10"/>
      <c r="M44" s="10"/>
      <c r="N44" s="10"/>
    </row>
    <row r="45" spans="2:17" x14ac:dyDescent="0.2">
      <c r="I45" s="10"/>
      <c r="J45" s="10"/>
      <c r="K45" s="10"/>
      <c r="L45" s="10"/>
      <c r="M45" s="10"/>
      <c r="N45" s="10"/>
    </row>
    <row r="46" spans="2:17" x14ac:dyDescent="0.2">
      <c r="I46" s="10"/>
      <c r="J46" s="10"/>
      <c r="K46" s="10"/>
      <c r="L46" s="10"/>
      <c r="M46" s="10"/>
      <c r="N46" s="10"/>
    </row>
    <row r="47" spans="2:17" x14ac:dyDescent="0.2">
      <c r="I47" s="10"/>
      <c r="J47" s="10"/>
      <c r="K47" s="10"/>
      <c r="L47" s="10"/>
      <c r="M47" s="10"/>
      <c r="N47" s="10"/>
    </row>
    <row r="48" spans="2:17" x14ac:dyDescent="0.2">
      <c r="I48" s="10"/>
      <c r="J48" s="10"/>
      <c r="K48" s="10"/>
      <c r="L48" s="10"/>
      <c r="M48" s="10"/>
      <c r="N48" s="10"/>
    </row>
  </sheetData>
  <sortState ref="J7:N12">
    <sortCondition descending="1" ref="M7:M12"/>
  </sortState>
  <mergeCells count="25">
    <mergeCell ref="B36:Q36"/>
    <mergeCell ref="J33:K33"/>
    <mergeCell ref="O33:Q33"/>
    <mergeCell ref="O29:Q29"/>
    <mergeCell ref="B2:N2"/>
    <mergeCell ref="C24:D24"/>
    <mergeCell ref="I4:N4"/>
    <mergeCell ref="J13:K13"/>
    <mergeCell ref="O28:Q28"/>
    <mergeCell ref="I26:Q26"/>
    <mergeCell ref="N19:P19"/>
    <mergeCell ref="N20:P20"/>
    <mergeCell ref="N21:P21"/>
    <mergeCell ref="I17:P17"/>
    <mergeCell ref="J22:K22"/>
    <mergeCell ref="N22:P22"/>
    <mergeCell ref="B33:D33"/>
    <mergeCell ref="B26:G26"/>
    <mergeCell ref="B27:G27"/>
    <mergeCell ref="B30:G30"/>
    <mergeCell ref="O30:Q30"/>
    <mergeCell ref="O31:Q31"/>
    <mergeCell ref="O32:Q32"/>
    <mergeCell ref="B29:G29"/>
    <mergeCell ref="B32:D3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2013-08-20T11:42:14Z</cp:lastPrinted>
  <dcterms:created xsi:type="dcterms:W3CDTF">1999-03-23T12:57:08Z</dcterms:created>
  <dcterms:modified xsi:type="dcterms:W3CDTF">2013-09-10T06:51:45Z</dcterms:modified>
</cp:coreProperties>
</file>