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Dokumenty\Astro\Tabulky\"/>
    </mc:Choice>
  </mc:AlternateContent>
  <xr:revisionPtr revIDLastSave="0" documentId="13_ncr:1_{5635055B-8966-417A-AA88-7D8E484D457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G28" i="1" l="1"/>
  <c r="F28" i="1"/>
  <c r="E28" i="1"/>
  <c r="N36" i="1" l="1"/>
  <c r="M36" i="1"/>
  <c r="L36" i="1"/>
  <c r="G36" i="1" l="1"/>
  <c r="F36" i="1"/>
</calcChain>
</file>

<file path=xl/sharedStrings.xml><?xml version="1.0" encoding="utf-8"?>
<sst xmlns="http://schemas.openxmlformats.org/spreadsheetml/2006/main" count="137" uniqueCount="68">
  <si>
    <t>Pořadí</t>
  </si>
  <si>
    <t>Jméno pozorovatele</t>
  </si>
  <si>
    <t>Noci</t>
  </si>
  <si>
    <t>Čas</t>
  </si>
  <si>
    <t>Meteory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</si>
  <si>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</si>
  <si>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</si>
  <si>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</si>
  <si>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</si>
  <si>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</si>
  <si>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</si>
  <si>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</si>
  <si>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Celkem včetně neodeslaných dat</t>
  </si>
  <si>
    <t>Důvod(y)</t>
  </si>
  <si>
    <t>Václav</t>
  </si>
  <si>
    <t>Kalaš</t>
  </si>
  <si>
    <t>Damien</t>
  </si>
  <si>
    <t>Špulák</t>
  </si>
  <si>
    <t>Roman</t>
  </si>
  <si>
    <t>Čečil</t>
  </si>
  <si>
    <t>Jan</t>
  </si>
  <si>
    <t>Mocek</t>
  </si>
  <si>
    <t>Vojtěch</t>
  </si>
  <si>
    <t>Janda</t>
  </si>
  <si>
    <t>Dita</t>
  </si>
  <si>
    <t>Větrovcová</t>
  </si>
  <si>
    <t>Lumír</t>
  </si>
  <si>
    <t>Honzík</t>
  </si>
  <si>
    <t>Hana</t>
  </si>
  <si>
    <t>Rottenbornová</t>
  </si>
  <si>
    <t>Jiří</t>
  </si>
  <si>
    <t>Valachovič</t>
  </si>
  <si>
    <t>Michal</t>
  </si>
  <si>
    <t>Kostohryz</t>
  </si>
  <si>
    <t>David</t>
  </si>
  <si>
    <t>Prušinovský</t>
  </si>
  <si>
    <t>Kryštof</t>
  </si>
  <si>
    <t>Soukup</t>
  </si>
  <si>
    <t>Matěj</t>
  </si>
  <si>
    <t>Polák</t>
  </si>
  <si>
    <t>Josef</t>
  </si>
  <si>
    <t>Doležal</t>
  </si>
  <si>
    <t>Ondřej</t>
  </si>
  <si>
    <t>Trnka</t>
  </si>
  <si>
    <t>Prudek</t>
  </si>
  <si>
    <t>Bareš</t>
  </si>
  <si>
    <t>Jakub</t>
  </si>
  <si>
    <t>Garay</t>
  </si>
  <si>
    <t>Erik</t>
  </si>
  <si>
    <t>Vilhelm</t>
  </si>
  <si>
    <t>Šimon</t>
  </si>
  <si>
    <t>Kovařík</t>
  </si>
  <si>
    <t>Anna</t>
  </si>
  <si>
    <t>Perdoková</t>
  </si>
  <si>
    <t>Martin</t>
  </si>
  <si>
    <t>Tran</t>
  </si>
  <si>
    <t>příliš krátký interval</t>
  </si>
  <si>
    <t>velká oblačnost</t>
  </si>
  <si>
    <t>příliš krátký interval, velká oblačnost</t>
  </si>
  <si>
    <t>příliš krátké intervaly</t>
  </si>
  <si>
    <t>příliš krátké intervaly, velká oblačnost</t>
  </si>
  <si>
    <t>příliš nízká MHV, krátký interval</t>
  </si>
  <si>
    <t>velká oblačnost, příliš krátký interval</t>
  </si>
  <si>
    <t>Pozorování meteorů v roce 2023</t>
  </si>
  <si>
    <t>Lukáš</t>
  </si>
  <si>
    <t>Křížek</t>
  </si>
  <si>
    <t>Winkler</t>
  </si>
  <si>
    <t>Stav k 6.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</si>
</sst>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0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7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25.42578125" customWidth="1"/>
  </cols>
  <sheetData>
    <row r="1" spans="2:17" ht="12.75" customHeight="1" x14ac:dyDescent="0.2"/>
    <row r="2" spans="2:17" s="2" customFormat="1" ht="26.25" x14ac:dyDescent="0.2"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44" t="s">
        <v>10</v>
      </c>
      <c r="C4" s="44"/>
      <c r="D4" s="44"/>
      <c r="E4" s="44"/>
      <c r="F4" s="44"/>
      <c r="G4" s="44"/>
      <c r="I4" s="127" t="s">
        <v>7</v>
      </c>
      <c r="J4" s="127"/>
      <c r="K4" s="127"/>
      <c r="L4" s="127"/>
      <c r="M4" s="127"/>
      <c r="N4" s="127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34" t="s">
        <v>1</v>
      </c>
      <c r="D6" s="23"/>
      <c r="E6" s="51" t="s">
        <v>2</v>
      </c>
      <c r="F6" s="51" t="s">
        <v>3</v>
      </c>
      <c r="G6" s="52" t="s">
        <v>4</v>
      </c>
      <c r="I6" s="48" t="s">
        <v>0</v>
      </c>
      <c r="J6" s="34" t="s">
        <v>8</v>
      </c>
      <c r="K6" s="23"/>
      <c r="L6" s="24" t="s">
        <v>2</v>
      </c>
      <c r="M6" s="24" t="s">
        <v>3</v>
      </c>
      <c r="N6" s="35" t="s">
        <v>9</v>
      </c>
    </row>
    <row r="7" spans="2:17" s="2" customFormat="1" ht="15.75" customHeight="1" x14ac:dyDescent="0.2">
      <c r="B7" s="40">
        <v>1</v>
      </c>
      <c r="C7" s="25" t="s">
        <v>14</v>
      </c>
      <c r="D7" s="45" t="s">
        <v>15</v>
      </c>
      <c r="E7" s="59">
        <v>5</v>
      </c>
      <c r="F7" s="26">
        <v>859</v>
      </c>
      <c r="G7" s="27">
        <v>238</v>
      </c>
      <c r="I7" s="136">
        <v>1</v>
      </c>
      <c r="J7" s="133" t="s">
        <v>52</v>
      </c>
      <c r="K7" s="101" t="s">
        <v>53</v>
      </c>
      <c r="L7" s="74">
        <v>3</v>
      </c>
      <c r="M7" s="75">
        <v>617</v>
      </c>
      <c r="N7" s="76">
        <v>789</v>
      </c>
    </row>
    <row r="8" spans="2:17" s="2" customFormat="1" ht="15.75" customHeight="1" x14ac:dyDescent="0.2">
      <c r="B8" s="56">
        <v>2</v>
      </c>
      <c r="C8" s="28" t="s">
        <v>22</v>
      </c>
      <c r="D8" s="39" t="s">
        <v>23</v>
      </c>
      <c r="E8" s="58">
        <v>4</v>
      </c>
      <c r="F8" s="32">
        <v>595</v>
      </c>
      <c r="G8" s="29">
        <v>177</v>
      </c>
      <c r="I8" s="137">
        <v>2</v>
      </c>
      <c r="J8" s="134" t="s">
        <v>54</v>
      </c>
      <c r="K8" s="102" t="s">
        <v>55</v>
      </c>
      <c r="L8" s="77">
        <v>4</v>
      </c>
      <c r="M8" s="78">
        <v>523</v>
      </c>
      <c r="N8" s="79">
        <v>817</v>
      </c>
    </row>
    <row r="9" spans="2:17" s="2" customFormat="1" ht="15.75" customHeight="1" x14ac:dyDescent="0.2">
      <c r="B9" s="41">
        <v>3</v>
      </c>
      <c r="C9" s="28" t="s">
        <v>24</v>
      </c>
      <c r="D9" s="39" t="s">
        <v>25</v>
      </c>
      <c r="E9" s="58">
        <v>4</v>
      </c>
      <c r="F9" s="32">
        <v>588</v>
      </c>
      <c r="G9" s="29">
        <v>53</v>
      </c>
      <c r="I9" s="137">
        <v>3</v>
      </c>
      <c r="J9" s="134" t="s">
        <v>64</v>
      </c>
      <c r="K9" s="102" t="s">
        <v>66</v>
      </c>
      <c r="L9" s="77">
        <v>1</v>
      </c>
      <c r="M9" s="78">
        <v>182</v>
      </c>
      <c r="N9" s="79">
        <v>64</v>
      </c>
    </row>
    <row r="10" spans="2:17" s="2" customFormat="1" ht="15.75" customHeight="1" x14ac:dyDescent="0.2">
      <c r="B10" s="57">
        <v>4</v>
      </c>
      <c r="C10" s="28" t="s">
        <v>16</v>
      </c>
      <c r="D10" s="39" t="s">
        <v>17</v>
      </c>
      <c r="E10" s="58">
        <v>3</v>
      </c>
      <c r="F10" s="32">
        <v>557</v>
      </c>
      <c r="G10" s="29">
        <v>208</v>
      </c>
      <c r="I10" s="137">
        <v>4</v>
      </c>
      <c r="J10" s="134" t="s">
        <v>20</v>
      </c>
      <c r="K10" s="102" t="s">
        <v>21</v>
      </c>
      <c r="L10" s="77">
        <v>1</v>
      </c>
      <c r="M10" s="78">
        <v>180</v>
      </c>
      <c r="N10" s="79">
        <v>91</v>
      </c>
    </row>
    <row r="11" spans="2:17" s="2" customFormat="1" ht="15.75" customHeight="1" x14ac:dyDescent="0.2">
      <c r="B11" s="41">
        <v>5</v>
      </c>
      <c r="C11" s="28" t="s">
        <v>18</v>
      </c>
      <c r="D11" s="39" t="s">
        <v>19</v>
      </c>
      <c r="E11" s="58">
        <v>4</v>
      </c>
      <c r="F11" s="32">
        <v>540</v>
      </c>
      <c r="G11" s="29">
        <v>125</v>
      </c>
      <c r="I11" s="137">
        <v>5</v>
      </c>
      <c r="J11" s="134" t="s">
        <v>32</v>
      </c>
      <c r="K11" s="102" t="s">
        <v>39</v>
      </c>
      <c r="L11" s="77">
        <v>1</v>
      </c>
      <c r="M11" s="78">
        <v>147</v>
      </c>
      <c r="N11" s="79">
        <v>189</v>
      </c>
    </row>
    <row r="12" spans="2:17" s="2" customFormat="1" ht="15.75" customHeight="1" x14ac:dyDescent="0.2">
      <c r="B12" s="41">
        <v>6</v>
      </c>
      <c r="C12" s="28" t="s">
        <v>20</v>
      </c>
      <c r="D12" s="39" t="s">
        <v>21</v>
      </c>
      <c r="E12" s="58">
        <v>3</v>
      </c>
      <c r="F12" s="32">
        <v>490</v>
      </c>
      <c r="G12" s="29">
        <v>165</v>
      </c>
      <c r="I12" s="137">
        <v>6</v>
      </c>
      <c r="J12" s="134" t="s">
        <v>34</v>
      </c>
      <c r="K12" s="102" t="s">
        <v>44</v>
      </c>
      <c r="L12" s="77">
        <v>1</v>
      </c>
      <c r="M12" s="78">
        <v>110</v>
      </c>
      <c r="N12" s="79">
        <v>197</v>
      </c>
    </row>
    <row r="13" spans="2:17" s="2" customFormat="1" ht="15.75" customHeight="1" thickBot="1" x14ac:dyDescent="0.25">
      <c r="B13" s="41">
        <v>7</v>
      </c>
      <c r="C13" s="28" t="s">
        <v>26</v>
      </c>
      <c r="D13" s="39" t="s">
        <v>27</v>
      </c>
      <c r="E13" s="58">
        <v>4</v>
      </c>
      <c r="F13" s="32">
        <v>481</v>
      </c>
      <c r="G13" s="29">
        <v>80</v>
      </c>
      <c r="I13" s="138">
        <v>7</v>
      </c>
      <c r="J13" s="135" t="s">
        <v>42</v>
      </c>
      <c r="K13" s="103" t="s">
        <v>43</v>
      </c>
      <c r="L13" s="99">
        <v>1</v>
      </c>
      <c r="M13" s="91">
        <v>3</v>
      </c>
      <c r="N13" s="100">
        <v>0</v>
      </c>
    </row>
    <row r="14" spans="2:17" s="2" customFormat="1" ht="15.75" customHeight="1" thickBot="1" x14ac:dyDescent="0.25">
      <c r="B14" s="41">
        <v>8</v>
      </c>
      <c r="C14" s="28" t="s">
        <v>40</v>
      </c>
      <c r="D14" s="39" t="s">
        <v>41</v>
      </c>
      <c r="E14" s="58">
        <v>2</v>
      </c>
      <c r="F14" s="32">
        <v>358</v>
      </c>
      <c r="G14" s="29">
        <v>50</v>
      </c>
      <c r="I14" s="66" t="s">
        <v>5</v>
      </c>
      <c r="J14" s="128" t="s">
        <v>6</v>
      </c>
      <c r="K14" s="129"/>
      <c r="L14" s="67">
        <f>SUM(L7:L13)</f>
        <v>12</v>
      </c>
      <c r="M14" s="47">
        <f>SUM(M7:M13)</f>
        <v>1762</v>
      </c>
      <c r="N14" s="65">
        <f>SUM(N7:N13)</f>
        <v>2147</v>
      </c>
      <c r="O14" s="7"/>
      <c r="P14" s="7"/>
    </row>
    <row r="15" spans="2:17" s="2" customFormat="1" ht="15.75" customHeight="1" x14ac:dyDescent="0.2">
      <c r="B15" s="57">
        <v>9</v>
      </c>
      <c r="C15" s="28" t="s">
        <v>28</v>
      </c>
      <c r="D15" s="39" t="s">
        <v>29</v>
      </c>
      <c r="E15" s="58">
        <v>2</v>
      </c>
      <c r="F15" s="32">
        <v>289</v>
      </c>
      <c r="G15" s="29">
        <v>144</v>
      </c>
      <c r="I15" s="18"/>
      <c r="J15" s="18"/>
      <c r="K15" s="18"/>
      <c r="L15" s="104"/>
      <c r="M15" s="19"/>
      <c r="N15" s="20"/>
      <c r="O15" s="7"/>
      <c r="P15" s="7"/>
    </row>
    <row r="16" spans="2:17" s="2" customFormat="1" ht="15.75" customHeight="1" x14ac:dyDescent="0.2">
      <c r="B16" s="57">
        <v>10</v>
      </c>
      <c r="C16" s="28" t="s">
        <v>30</v>
      </c>
      <c r="D16" s="64" t="s">
        <v>31</v>
      </c>
      <c r="E16" s="58">
        <v>2</v>
      </c>
      <c r="F16" s="32">
        <v>269</v>
      </c>
      <c r="G16" s="29">
        <v>103</v>
      </c>
      <c r="I16" s="18"/>
      <c r="J16" s="18"/>
      <c r="K16" s="18"/>
      <c r="L16" s="18"/>
      <c r="M16" s="19"/>
      <c r="N16" s="20"/>
      <c r="O16" s="7"/>
      <c r="P16" s="7"/>
    </row>
    <row r="17" spans="2:17" s="2" customFormat="1" ht="15.75" customHeight="1" x14ac:dyDescent="0.2">
      <c r="B17" s="57">
        <v>11</v>
      </c>
      <c r="C17" s="28" t="s">
        <v>32</v>
      </c>
      <c r="D17" s="39" t="s">
        <v>33</v>
      </c>
      <c r="E17" s="58">
        <v>2</v>
      </c>
      <c r="F17" s="32">
        <v>235</v>
      </c>
      <c r="G17" s="29">
        <v>84</v>
      </c>
      <c r="I17" s="130" t="s">
        <v>11</v>
      </c>
      <c r="J17" s="130"/>
      <c r="K17" s="130"/>
      <c r="L17" s="130"/>
      <c r="M17" s="130"/>
      <c r="N17" s="130"/>
      <c r="O17" s="130"/>
      <c r="P17" s="130"/>
      <c r="Q17" s="130"/>
    </row>
    <row r="18" spans="2:17" s="2" customFormat="1" ht="15.75" customHeight="1" thickBot="1" x14ac:dyDescent="0.25">
      <c r="B18" s="57">
        <v>12</v>
      </c>
      <c r="C18" s="28" t="s">
        <v>34</v>
      </c>
      <c r="D18" s="39" t="s">
        <v>35</v>
      </c>
      <c r="E18" s="58">
        <v>2</v>
      </c>
      <c r="F18" s="32">
        <v>235</v>
      </c>
      <c r="G18" s="29">
        <v>61</v>
      </c>
    </row>
    <row r="19" spans="2:17" s="2" customFormat="1" ht="15.75" customHeight="1" thickBot="1" x14ac:dyDescent="0.25">
      <c r="B19" s="41">
        <v>13</v>
      </c>
      <c r="C19" s="28" t="s">
        <v>36</v>
      </c>
      <c r="D19" s="39" t="s">
        <v>37</v>
      </c>
      <c r="E19" s="58">
        <v>2</v>
      </c>
      <c r="F19" s="32">
        <v>225</v>
      </c>
      <c r="G19" s="29">
        <v>71</v>
      </c>
      <c r="I19" s="48" t="s">
        <v>0</v>
      </c>
      <c r="J19" s="34" t="s">
        <v>1</v>
      </c>
      <c r="K19" s="23"/>
      <c r="L19" s="24" t="s">
        <v>2</v>
      </c>
      <c r="M19" s="24" t="s">
        <v>3</v>
      </c>
      <c r="N19" s="24" t="s">
        <v>4</v>
      </c>
      <c r="O19" s="120" t="s">
        <v>13</v>
      </c>
      <c r="P19" s="120"/>
      <c r="Q19" s="121"/>
    </row>
    <row r="20" spans="2:17" s="2" customFormat="1" ht="15.75" customHeight="1" x14ac:dyDescent="0.2">
      <c r="B20" s="41">
        <v>14</v>
      </c>
      <c r="C20" s="28" t="s">
        <v>38</v>
      </c>
      <c r="D20" s="39" t="s">
        <v>21</v>
      </c>
      <c r="E20" s="58">
        <v>2</v>
      </c>
      <c r="F20" s="32">
        <v>223</v>
      </c>
      <c r="G20" s="29">
        <v>44</v>
      </c>
      <c r="I20" s="68">
        <v>1</v>
      </c>
      <c r="J20" s="80" t="s">
        <v>46</v>
      </c>
      <c r="K20" s="81" t="s">
        <v>47</v>
      </c>
      <c r="L20" s="82">
        <v>2</v>
      </c>
      <c r="M20" s="75">
        <v>107</v>
      </c>
      <c r="N20" s="83">
        <v>31</v>
      </c>
      <c r="O20" s="131" t="s">
        <v>61</v>
      </c>
      <c r="P20" s="131"/>
      <c r="Q20" s="132"/>
    </row>
    <row r="21" spans="2:17" s="2" customFormat="1" ht="15.75" customHeight="1" x14ac:dyDescent="0.2">
      <c r="B21" s="41">
        <v>15</v>
      </c>
      <c r="C21" s="28" t="s">
        <v>32</v>
      </c>
      <c r="D21" s="39" t="s">
        <v>39</v>
      </c>
      <c r="E21" s="58">
        <v>2</v>
      </c>
      <c r="F21" s="32">
        <v>185</v>
      </c>
      <c r="G21" s="29">
        <v>115</v>
      </c>
      <c r="I21" s="69">
        <v>2</v>
      </c>
      <c r="J21" s="84" t="s">
        <v>42</v>
      </c>
      <c r="K21" s="85" t="s">
        <v>43</v>
      </c>
      <c r="L21" s="86">
        <v>2</v>
      </c>
      <c r="M21" s="78">
        <v>78</v>
      </c>
      <c r="N21" s="87">
        <v>35</v>
      </c>
      <c r="O21" s="115" t="s">
        <v>58</v>
      </c>
      <c r="P21" s="115"/>
      <c r="Q21" s="116"/>
    </row>
    <row r="22" spans="2:17" s="2" customFormat="1" ht="15.75" customHeight="1" x14ac:dyDescent="0.2">
      <c r="B22" s="41">
        <v>16</v>
      </c>
      <c r="C22" s="28" t="s">
        <v>64</v>
      </c>
      <c r="D22" s="39" t="s">
        <v>65</v>
      </c>
      <c r="E22" s="58">
        <v>1</v>
      </c>
      <c r="F22" s="32">
        <v>175</v>
      </c>
      <c r="G22" s="29">
        <v>12</v>
      </c>
      <c r="H22" s="10"/>
      <c r="I22" s="69">
        <v>3</v>
      </c>
      <c r="J22" s="84" t="s">
        <v>36</v>
      </c>
      <c r="K22" s="85" t="s">
        <v>37</v>
      </c>
      <c r="L22" s="86">
        <v>2</v>
      </c>
      <c r="M22" s="78">
        <v>64</v>
      </c>
      <c r="N22" s="87">
        <v>15</v>
      </c>
      <c r="O22" s="110" t="s">
        <v>60</v>
      </c>
      <c r="P22" s="111"/>
      <c r="Q22" s="112"/>
    </row>
    <row r="23" spans="2:17" s="2" customFormat="1" ht="15.75" customHeight="1" x14ac:dyDescent="0.2">
      <c r="B23" s="41">
        <v>17</v>
      </c>
      <c r="C23" s="28" t="s">
        <v>42</v>
      </c>
      <c r="D23" s="39" t="s">
        <v>43</v>
      </c>
      <c r="E23" s="58">
        <v>2</v>
      </c>
      <c r="F23" s="32">
        <v>143</v>
      </c>
      <c r="G23" s="29">
        <v>90</v>
      </c>
      <c r="H23" s="12"/>
      <c r="I23" s="93">
        <v>4</v>
      </c>
      <c r="J23" s="94" t="s">
        <v>30</v>
      </c>
      <c r="K23" s="95" t="s">
        <v>31</v>
      </c>
      <c r="L23" s="96">
        <v>1</v>
      </c>
      <c r="M23" s="97">
        <v>62</v>
      </c>
      <c r="N23" s="98">
        <v>14</v>
      </c>
      <c r="O23" s="110" t="s">
        <v>57</v>
      </c>
      <c r="P23" s="111"/>
      <c r="Q23" s="112"/>
    </row>
    <row r="24" spans="2:17" s="2" customFormat="1" ht="15.75" customHeight="1" x14ac:dyDescent="0.2">
      <c r="B24" s="41">
        <v>18</v>
      </c>
      <c r="C24" s="28" t="s">
        <v>34</v>
      </c>
      <c r="D24" s="39" t="s">
        <v>44</v>
      </c>
      <c r="E24" s="58">
        <v>1</v>
      </c>
      <c r="F24" s="32">
        <v>140</v>
      </c>
      <c r="G24" s="29">
        <v>41</v>
      </c>
      <c r="H24" s="10"/>
      <c r="I24" s="93">
        <v>5</v>
      </c>
      <c r="J24" s="94" t="s">
        <v>50</v>
      </c>
      <c r="K24" s="95" t="s">
        <v>51</v>
      </c>
      <c r="L24" s="96">
        <v>1</v>
      </c>
      <c r="M24" s="97">
        <v>53</v>
      </c>
      <c r="N24" s="98">
        <v>13</v>
      </c>
      <c r="O24" s="110" t="s">
        <v>59</v>
      </c>
      <c r="P24" s="111"/>
      <c r="Q24" s="112"/>
    </row>
    <row r="25" spans="2:17" s="2" customFormat="1" ht="15.75" customHeight="1" x14ac:dyDescent="0.2">
      <c r="B25" s="41">
        <v>19</v>
      </c>
      <c r="C25" s="28" t="s">
        <v>32</v>
      </c>
      <c r="D25" s="39" t="s">
        <v>45</v>
      </c>
      <c r="E25" s="58">
        <v>1</v>
      </c>
      <c r="F25" s="32">
        <v>106</v>
      </c>
      <c r="G25" s="29">
        <v>56</v>
      </c>
      <c r="H25" s="10"/>
      <c r="I25" s="93">
        <v>6</v>
      </c>
      <c r="J25" s="94" t="s">
        <v>18</v>
      </c>
      <c r="K25" s="95" t="s">
        <v>19</v>
      </c>
      <c r="L25" s="96">
        <v>1</v>
      </c>
      <c r="M25" s="97">
        <v>50</v>
      </c>
      <c r="N25" s="98">
        <v>12</v>
      </c>
      <c r="O25" s="110" t="s">
        <v>57</v>
      </c>
      <c r="P25" s="111"/>
      <c r="Q25" s="112"/>
    </row>
    <row r="26" spans="2:17" s="2" customFormat="1" ht="15.75" customHeight="1" x14ac:dyDescent="0.2">
      <c r="B26" s="41">
        <v>20</v>
      </c>
      <c r="C26" s="28" t="s">
        <v>46</v>
      </c>
      <c r="D26" s="39" t="s">
        <v>47</v>
      </c>
      <c r="E26" s="58">
        <v>1</v>
      </c>
      <c r="F26" s="32">
        <v>70</v>
      </c>
      <c r="G26" s="29">
        <v>15</v>
      </c>
      <c r="H26" s="10"/>
      <c r="I26" s="93">
        <v>7</v>
      </c>
      <c r="J26" s="94" t="s">
        <v>48</v>
      </c>
      <c r="K26" s="95" t="s">
        <v>49</v>
      </c>
      <c r="L26" s="96">
        <v>1</v>
      </c>
      <c r="M26" s="97">
        <v>50</v>
      </c>
      <c r="N26" s="98">
        <v>9</v>
      </c>
      <c r="O26" s="115" t="s">
        <v>58</v>
      </c>
      <c r="P26" s="115"/>
      <c r="Q26" s="116"/>
    </row>
    <row r="27" spans="2:17" s="13" customFormat="1" ht="15.75" customHeight="1" thickBot="1" x14ac:dyDescent="0.25">
      <c r="B27" s="71">
        <v>21</v>
      </c>
      <c r="C27" s="60" t="s">
        <v>48</v>
      </c>
      <c r="D27" s="72" t="s">
        <v>49</v>
      </c>
      <c r="E27" s="61">
        <v>1</v>
      </c>
      <c r="F27" s="62">
        <v>65</v>
      </c>
      <c r="G27" s="63">
        <v>10</v>
      </c>
      <c r="H27" s="10"/>
      <c r="I27" s="93">
        <v>8</v>
      </c>
      <c r="J27" s="94" t="s">
        <v>26</v>
      </c>
      <c r="K27" s="95" t="s">
        <v>27</v>
      </c>
      <c r="L27" s="96">
        <v>1</v>
      </c>
      <c r="M27" s="97">
        <v>47</v>
      </c>
      <c r="N27" s="98">
        <v>11</v>
      </c>
      <c r="O27" s="110" t="s">
        <v>56</v>
      </c>
      <c r="P27" s="111"/>
      <c r="Q27" s="112"/>
    </row>
    <row r="28" spans="2:17" s="13" customFormat="1" ht="15.75" customHeight="1" thickBot="1" x14ac:dyDescent="0.25">
      <c r="B28" s="70" t="s">
        <v>5</v>
      </c>
      <c r="C28" s="125" t="s">
        <v>6</v>
      </c>
      <c r="D28" s="126"/>
      <c r="E28" s="53">
        <f>SUM(E7:E27)</f>
        <v>50</v>
      </c>
      <c r="F28" s="54">
        <f>SUM(F7:F27)</f>
        <v>6828</v>
      </c>
      <c r="G28" s="55">
        <f>SUM(G7:G27)</f>
        <v>1942</v>
      </c>
      <c r="H28" s="10"/>
      <c r="I28" s="93">
        <v>9</v>
      </c>
      <c r="J28" s="94" t="s">
        <v>16</v>
      </c>
      <c r="K28" s="95" t="s">
        <v>17</v>
      </c>
      <c r="L28" s="96">
        <v>1</v>
      </c>
      <c r="M28" s="97">
        <v>47</v>
      </c>
      <c r="N28" s="98">
        <v>10</v>
      </c>
      <c r="O28" s="110" t="s">
        <v>56</v>
      </c>
      <c r="P28" s="111"/>
      <c r="Q28" s="112"/>
    </row>
    <row r="29" spans="2:17" s="13" customFormat="1" ht="15.75" customHeight="1" x14ac:dyDescent="0.2">
      <c r="B29" s="18"/>
      <c r="C29" s="4"/>
      <c r="D29" s="36"/>
      <c r="E29" s="37"/>
      <c r="F29" s="38"/>
      <c r="G29" s="5"/>
      <c r="H29" s="10"/>
      <c r="I29" s="93">
        <v>10</v>
      </c>
      <c r="J29" s="94" t="s">
        <v>22</v>
      </c>
      <c r="K29" s="95" t="s">
        <v>23</v>
      </c>
      <c r="L29" s="96">
        <v>1</v>
      </c>
      <c r="M29" s="97">
        <v>45</v>
      </c>
      <c r="N29" s="98">
        <v>10</v>
      </c>
      <c r="O29" s="110" t="s">
        <v>56</v>
      </c>
      <c r="P29" s="111"/>
      <c r="Q29" s="112"/>
    </row>
    <row r="30" spans="2:17" s="13" customFormat="1" ht="15.75" customHeight="1" x14ac:dyDescent="0.2">
      <c r="B30" s="18"/>
      <c r="C30" s="4"/>
      <c r="D30" s="36"/>
      <c r="E30" s="37"/>
      <c r="F30" s="38"/>
      <c r="G30" s="5"/>
      <c r="H30" s="10"/>
      <c r="I30" s="93">
        <v>11</v>
      </c>
      <c r="J30" s="94" t="s">
        <v>32</v>
      </c>
      <c r="K30" s="95" t="s">
        <v>33</v>
      </c>
      <c r="L30" s="96">
        <v>1</v>
      </c>
      <c r="M30" s="97">
        <v>40</v>
      </c>
      <c r="N30" s="98">
        <v>9</v>
      </c>
      <c r="O30" s="110" t="s">
        <v>56</v>
      </c>
      <c r="P30" s="111"/>
      <c r="Q30" s="112"/>
    </row>
    <row r="31" spans="2:17" s="2" customFormat="1" ht="15.75" customHeight="1" x14ac:dyDescent="0.2">
      <c r="B31" s="18"/>
      <c r="C31" s="4"/>
      <c r="D31" s="36"/>
      <c r="E31" s="37"/>
      <c r="F31" s="38"/>
      <c r="G31" s="5"/>
      <c r="H31" s="10"/>
      <c r="I31" s="93">
        <v>12</v>
      </c>
      <c r="J31" s="94" t="s">
        <v>14</v>
      </c>
      <c r="K31" s="95" t="s">
        <v>15</v>
      </c>
      <c r="L31" s="96">
        <v>1</v>
      </c>
      <c r="M31" s="97">
        <v>40</v>
      </c>
      <c r="N31" s="98">
        <v>7</v>
      </c>
      <c r="O31" s="110" t="s">
        <v>56</v>
      </c>
      <c r="P31" s="111"/>
      <c r="Q31" s="112"/>
    </row>
    <row r="32" spans="2:17" s="2" customFormat="1" ht="15.75" customHeight="1" x14ac:dyDescent="0.2">
      <c r="B32" s="18"/>
      <c r="C32" s="4"/>
      <c r="D32" s="36"/>
      <c r="E32" s="37"/>
      <c r="F32" s="38"/>
      <c r="G32" s="5"/>
      <c r="H32" s="10"/>
      <c r="I32" s="93">
        <v>13</v>
      </c>
      <c r="J32" s="94" t="s">
        <v>38</v>
      </c>
      <c r="K32" s="95" t="s">
        <v>21</v>
      </c>
      <c r="L32" s="96">
        <v>1</v>
      </c>
      <c r="M32" s="97">
        <v>37</v>
      </c>
      <c r="N32" s="98">
        <v>3</v>
      </c>
      <c r="O32" s="110" t="s">
        <v>62</v>
      </c>
      <c r="P32" s="111"/>
      <c r="Q32" s="112"/>
    </row>
    <row r="33" spans="2:17" s="2" customFormat="1" ht="18" x14ac:dyDescent="0.2">
      <c r="B33" s="124" t="s">
        <v>12</v>
      </c>
      <c r="C33" s="124"/>
      <c r="D33" s="124"/>
      <c r="E33" s="124"/>
      <c r="F33" s="124"/>
      <c r="G33" s="124"/>
      <c r="H33" s="10"/>
      <c r="I33" s="93">
        <v>14</v>
      </c>
      <c r="J33" s="94" t="s">
        <v>20</v>
      </c>
      <c r="K33" s="95" t="s">
        <v>21</v>
      </c>
      <c r="L33" s="96">
        <v>1</v>
      </c>
      <c r="M33" s="97">
        <v>33</v>
      </c>
      <c r="N33" s="98">
        <v>14</v>
      </c>
      <c r="O33" s="110" t="s">
        <v>57</v>
      </c>
      <c r="P33" s="111"/>
      <c r="Q33" s="112"/>
    </row>
    <row r="34" spans="2:17" ht="18.75" thickBot="1" x14ac:dyDescent="0.25">
      <c r="B34" s="11"/>
      <c r="C34" s="11"/>
      <c r="D34" s="11"/>
      <c r="E34" s="11"/>
      <c r="F34" s="11"/>
      <c r="G34" s="11"/>
      <c r="H34" s="10"/>
      <c r="I34" s="93">
        <v>15</v>
      </c>
      <c r="J34" s="94" t="s">
        <v>32</v>
      </c>
      <c r="K34" s="95" t="s">
        <v>39</v>
      </c>
      <c r="L34" s="96">
        <v>1</v>
      </c>
      <c r="M34" s="97">
        <v>20</v>
      </c>
      <c r="N34" s="98">
        <v>12</v>
      </c>
      <c r="O34" s="110" t="s">
        <v>57</v>
      </c>
      <c r="P34" s="111"/>
      <c r="Q34" s="112"/>
    </row>
    <row r="35" spans="2:17" ht="16.5" thickBot="1" x14ac:dyDescent="0.25">
      <c r="B35" s="122"/>
      <c r="C35" s="123"/>
      <c r="D35" s="123"/>
      <c r="E35" s="21" t="s">
        <v>2</v>
      </c>
      <c r="F35" s="21" t="s">
        <v>3</v>
      </c>
      <c r="G35" s="22" t="s">
        <v>4</v>
      </c>
      <c r="H35" s="10"/>
      <c r="I35" s="73">
        <v>16</v>
      </c>
      <c r="J35" s="88" t="s">
        <v>34</v>
      </c>
      <c r="K35" s="89" t="s">
        <v>44</v>
      </c>
      <c r="L35" s="90">
        <v>1</v>
      </c>
      <c r="M35" s="91">
        <v>7</v>
      </c>
      <c r="N35" s="92">
        <v>0</v>
      </c>
      <c r="O35" s="113" t="s">
        <v>57</v>
      </c>
      <c r="P35" s="113"/>
      <c r="Q35" s="114"/>
    </row>
    <row r="36" spans="2:17" ht="16.5" thickBot="1" x14ac:dyDescent="0.25">
      <c r="B36" s="117" t="s">
        <v>6</v>
      </c>
      <c r="C36" s="118"/>
      <c r="D36" s="118"/>
      <c r="E36" s="33">
        <v>53</v>
      </c>
      <c r="F36" s="30">
        <f>F28+M36</f>
        <v>7608</v>
      </c>
      <c r="G36" s="31">
        <f>G28+N36</f>
        <v>2147</v>
      </c>
      <c r="H36" s="10"/>
      <c r="I36" s="49" t="s">
        <v>5</v>
      </c>
      <c r="J36" s="106" t="s">
        <v>6</v>
      </c>
      <c r="K36" s="107"/>
      <c r="L36" s="46">
        <f>SUM(L20:L35)</f>
        <v>19</v>
      </c>
      <c r="M36" s="47">
        <f>SUM(M20:M35)</f>
        <v>780</v>
      </c>
      <c r="N36" s="50">
        <f>SUM(N20:N35)</f>
        <v>205</v>
      </c>
      <c r="O36" s="108" t="s">
        <v>5</v>
      </c>
      <c r="P36" s="108"/>
      <c r="Q36" s="109"/>
    </row>
    <row r="37" spans="2:17" ht="15.75" x14ac:dyDescent="0.2">
      <c r="B37" s="3"/>
      <c r="C37" s="3"/>
      <c r="D37" s="3"/>
      <c r="E37" s="3"/>
      <c r="F37" s="42"/>
      <c r="G37" s="43"/>
      <c r="H37" s="10"/>
      <c r="I37" s="3"/>
      <c r="J37" s="3"/>
      <c r="K37" s="3"/>
      <c r="L37" s="18"/>
      <c r="M37" s="19"/>
      <c r="N37" s="20"/>
      <c r="O37" s="20"/>
      <c r="P37" s="20"/>
      <c r="Q37" s="20"/>
    </row>
    <row r="38" spans="2:17" ht="15.75" x14ac:dyDescent="0.2">
      <c r="B38" s="3"/>
      <c r="C38" s="3"/>
      <c r="D38" s="3"/>
      <c r="E38" s="3"/>
      <c r="F38" s="42"/>
      <c r="G38" s="43"/>
      <c r="I38" s="3"/>
      <c r="J38" s="3"/>
      <c r="K38" s="3"/>
      <c r="L38" s="18"/>
      <c r="M38" s="19"/>
      <c r="N38" s="20"/>
      <c r="O38" s="20"/>
      <c r="P38" s="20"/>
      <c r="Q38" s="20"/>
    </row>
    <row r="39" spans="2:17" ht="15" x14ac:dyDescent="0.2">
      <c r="B39" s="105" t="s">
        <v>67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2:17" ht="15" x14ac:dyDescent="0.2">
      <c r="B40" s="2"/>
      <c r="C40" s="2"/>
      <c r="D40" s="2"/>
      <c r="E40" s="16"/>
      <c r="F40" s="16"/>
      <c r="G40" s="16"/>
      <c r="I40" s="9"/>
      <c r="J40" s="9"/>
      <c r="K40" s="9"/>
      <c r="L40" s="9"/>
      <c r="M40" s="9"/>
      <c r="N40" s="9"/>
      <c r="O40" s="9"/>
      <c r="P40" s="9"/>
      <c r="Q40" s="9"/>
    </row>
    <row r="41" spans="2:17" ht="15" x14ac:dyDescent="0.2">
      <c r="I41" s="8"/>
      <c r="J41" s="8"/>
      <c r="K41" s="8"/>
      <c r="L41" s="8"/>
      <c r="M41" s="8"/>
      <c r="N41" s="9"/>
    </row>
    <row r="42" spans="2:17" x14ac:dyDescent="0.2">
      <c r="I42" s="8"/>
      <c r="J42" s="8"/>
      <c r="K42" s="8"/>
      <c r="L42" s="8"/>
      <c r="M42" s="8"/>
      <c r="N42" s="8"/>
    </row>
    <row r="43" spans="2:17" x14ac:dyDescent="0.2">
      <c r="I43" s="8"/>
      <c r="J43" s="8"/>
      <c r="K43" s="8"/>
      <c r="L43" s="8"/>
      <c r="M43" s="8"/>
      <c r="N43" s="8"/>
    </row>
    <row r="44" spans="2:17" x14ac:dyDescent="0.2">
      <c r="I44" s="8"/>
      <c r="J44" s="8"/>
      <c r="K44" s="8"/>
      <c r="L44" s="8"/>
      <c r="M44" s="8"/>
      <c r="N44" s="8"/>
    </row>
    <row r="45" spans="2:17" x14ac:dyDescent="0.2">
      <c r="I45" s="8"/>
      <c r="J45" s="8"/>
      <c r="K45" s="8"/>
      <c r="L45" s="8"/>
      <c r="M45" s="8"/>
      <c r="N45" s="8"/>
    </row>
    <row r="46" spans="2:17" x14ac:dyDescent="0.2">
      <c r="I46" s="8"/>
      <c r="J46" s="8"/>
      <c r="K46" s="8"/>
      <c r="L46" s="8"/>
      <c r="M46" s="8"/>
      <c r="N46" s="8"/>
    </row>
    <row r="47" spans="2:17" x14ac:dyDescent="0.2">
      <c r="I47" s="8"/>
      <c r="J47" s="8"/>
      <c r="K47" s="8"/>
      <c r="L47" s="8"/>
      <c r="M47" s="8"/>
      <c r="N47" s="8"/>
    </row>
  </sheetData>
  <sortState xmlns:xlrd2="http://schemas.microsoft.com/office/spreadsheetml/2017/richdata2" ref="C7:G27">
    <sortCondition descending="1" ref="F7:F27"/>
    <sortCondition descending="1" ref="G7:G27"/>
  </sortState>
  <mergeCells count="28">
    <mergeCell ref="O22:Q22"/>
    <mergeCell ref="B36:D36"/>
    <mergeCell ref="O21:Q21"/>
    <mergeCell ref="B2:Q2"/>
    <mergeCell ref="O19:Q19"/>
    <mergeCell ref="B35:D35"/>
    <mergeCell ref="B33:G33"/>
    <mergeCell ref="C28:D28"/>
    <mergeCell ref="I4:N4"/>
    <mergeCell ref="J14:K14"/>
    <mergeCell ref="I17:Q17"/>
    <mergeCell ref="O20:Q20"/>
    <mergeCell ref="O23:Q23"/>
    <mergeCell ref="O34:Q34"/>
    <mergeCell ref="O24:Q24"/>
    <mergeCell ref="O25:Q25"/>
    <mergeCell ref="O26:Q26"/>
    <mergeCell ref="O27:Q27"/>
    <mergeCell ref="O28:Q28"/>
    <mergeCell ref="O29:Q29"/>
    <mergeCell ref="B39:Q39"/>
    <mergeCell ref="J36:K36"/>
    <mergeCell ref="O36:Q36"/>
    <mergeCell ref="O30:Q30"/>
    <mergeCell ref="O31:Q31"/>
    <mergeCell ref="O32:Q32"/>
    <mergeCell ref="O33:Q33"/>
    <mergeCell ref="O35:Q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2021-10-01T10:53:20Z</cp:lastPrinted>
  <dcterms:created xsi:type="dcterms:W3CDTF">1999-03-23T12:57:08Z</dcterms:created>
  <dcterms:modified xsi:type="dcterms:W3CDTF">2023-10-06T06:29:10Z</dcterms:modified>
</cp:coreProperties>
</file>